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230" activeTab="0"/>
  </bookViews>
  <sheets>
    <sheet name="PJN " sheetId="1" r:id="rId1"/>
    <sheet name="Sheet2" sheetId="2" r:id="rId2"/>
    <sheet name="Sheet3" sheetId="3" r:id="rId3"/>
  </sheets>
  <definedNames>
    <definedName name="_xlnm.Print_Area" localSheetId="0">'PJN '!$A$1:$K$143</definedName>
  </definedNames>
  <calcPr fullCalcOnLoad="1" refMode="R1C1"/>
</workbook>
</file>

<file path=xl/sharedStrings.xml><?xml version="1.0" encoding="utf-8"?>
<sst xmlns="http://schemas.openxmlformats.org/spreadsheetml/2006/main" count="407" uniqueCount="388">
  <si>
    <t>Predmet nabave</t>
  </si>
  <si>
    <t>Vrsta postupka javne nabave</t>
  </si>
  <si>
    <t>Ugovor ili okvirni sporazum</t>
  </si>
  <si>
    <t>Planirani početak postupka</t>
  </si>
  <si>
    <t>Planirano trajanje ugovora o JN ili okvirnog postupka</t>
  </si>
  <si>
    <t>Evidencijski broj nabave</t>
  </si>
  <si>
    <t>Konto</t>
  </si>
  <si>
    <t>Naknade troškova zaposl. na službenom putu</t>
  </si>
  <si>
    <t>Uredski materijal</t>
  </si>
  <si>
    <t>Toneri za printere i fotokopirne aparate</t>
  </si>
  <si>
    <t>Literatura (publik., časopisi, i dr.)</t>
  </si>
  <si>
    <t>Materijal i sredstva za čišćenje</t>
  </si>
  <si>
    <t xml:space="preserve">Papirnata galanterija  </t>
  </si>
  <si>
    <t>Vrećice za smeće i pakiranje</t>
  </si>
  <si>
    <t>Potrošni medicinski  materijal</t>
  </si>
  <si>
    <t>Sredstva za kozmetički salon</t>
  </si>
  <si>
    <t>Smrznuta riba</t>
  </si>
  <si>
    <t>Mlijeko i mliječni proizvodi</t>
  </si>
  <si>
    <t>Razni napici (čaj, kava, kapucino,vruća čokolada)</t>
  </si>
  <si>
    <t xml:space="preserve">Ostale razne namirnice </t>
  </si>
  <si>
    <t>Električna energija-distribucija</t>
  </si>
  <si>
    <t>Motorni benzin i dizel gorivo</t>
  </si>
  <si>
    <t>Auto gume</t>
  </si>
  <si>
    <t>Usluge interneta</t>
  </si>
  <si>
    <t>Poštarina (pisma, tiskanice i sl.)</t>
  </si>
  <si>
    <t xml:space="preserve">Ostale usluge -  prijevoz (cestarine, parkiranje i prijevoz) </t>
  </si>
  <si>
    <t>Voda iz gradskog vodovoda</t>
  </si>
  <si>
    <t xml:space="preserve">Voda za piće u galonima </t>
  </si>
  <si>
    <t>Deratizacija i dezinsekcija</t>
  </si>
  <si>
    <t xml:space="preserve">Dimnjačarske usluge </t>
  </si>
  <si>
    <t xml:space="preserve">Odvoz smeća  </t>
  </si>
  <si>
    <t>Ostale komunalne usluge</t>
  </si>
  <si>
    <t>Licence-najam</t>
  </si>
  <si>
    <t>Preventivni pregledi  radnika</t>
  </si>
  <si>
    <t xml:space="preserve">Laboratorijske usluge </t>
  </si>
  <si>
    <t>Ostale zdravstve usluge</t>
  </si>
  <si>
    <t>Trošak kontrole otpadne vode</t>
  </si>
  <si>
    <t>Ostale intelektualne usluge</t>
  </si>
  <si>
    <t>Grafičke i tiskarske usluge</t>
  </si>
  <si>
    <t>Ostale nespomenute usluge</t>
  </si>
  <si>
    <t>Usluge održavanja liftova</t>
  </si>
  <si>
    <t>Usluge održavanja informatičke opreme</t>
  </si>
  <si>
    <t>Servis i održavanje plinske instalacije i kotlova</t>
  </si>
  <si>
    <t>Ispitivanje opreme prema zakonskim propisima</t>
  </si>
  <si>
    <t>Usluge održavanja medicinskih aparata</t>
  </si>
  <si>
    <t>Usluge održavanja tel. centrale</t>
  </si>
  <si>
    <t>Usluge održavanja klima uređaja,opreme za ventilaciju</t>
  </si>
  <si>
    <t>Usluge održavanja opreme za pripremu hrane i pića</t>
  </si>
  <si>
    <t>Usluge održavanja uredske opreme</t>
  </si>
  <si>
    <t>Usluge održavanja automobila</t>
  </si>
  <si>
    <t xml:space="preserve"> Održavanja protupožarnih aparata</t>
  </si>
  <si>
    <t>Ostale usluge održavanja infrastrukture unutar i van bolnice</t>
  </si>
  <si>
    <t>Ostale razne usluge održavanja</t>
  </si>
  <si>
    <t xml:space="preserve">Reprezentacija </t>
  </si>
  <si>
    <t>Ostali nespomenuti rashodi</t>
  </si>
  <si>
    <t>Bankarske usluge platnog prometa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</si>
  <si>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</si>
  <si>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</si>
  <si>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</si>
  <si>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</si>
  <si>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</si>
  <si>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Red. br.</t>
  </si>
  <si>
    <t>Pranje i glačanje rublja</t>
  </si>
  <si>
    <t>1.</t>
  </si>
  <si>
    <t>ugovor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</si>
  <si>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</si>
  <si>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</si>
  <si>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</si>
  <si>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</si>
  <si>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</si>
  <si>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</si>
  <si>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</si>
  <si>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</si>
  <si>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</si>
  <si>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</si>
  <si>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</si>
  <si>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</si>
  <si>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</si>
  <si>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</si>
  <si>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</si>
  <si>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</si>
  <si>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</si>
  <si>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</si>
  <si>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</si>
  <si>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</si>
  <si>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</si>
  <si>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</si>
  <si>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</si>
  <si>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</si>
  <si>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</si>
  <si>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</si>
  <si>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</si>
  <si>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</si>
  <si>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</si>
  <si>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</si>
  <si>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</si>
  <si>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</si>
  <si>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</si>
  <si>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</si>
  <si>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</si>
  <si>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</si>
  <si>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</si>
  <si>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</si>
  <si>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</si>
  <si>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</si>
  <si>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</si>
  <si>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</si>
  <si>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</si>
  <si>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</si>
  <si>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</si>
  <si>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</si>
  <si>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</si>
  <si>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</si>
  <si>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</si>
  <si>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</si>
  <si>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</si>
  <si>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</si>
  <si>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</si>
  <si>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</si>
  <si>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</si>
  <si>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</si>
  <si>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</si>
  <si>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</si>
  <si>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</si>
  <si>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</si>
  <si>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</si>
  <si>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78.</t>
  </si>
  <si>
    <t>79.</t>
  </si>
  <si>
    <t>Mlinarsko- pekarski  proizvodi</t>
  </si>
  <si>
    <t>Usluge prijevoda, prijepis i dr., usluge studentskih servisa</t>
  </si>
  <si>
    <t>35.</t>
  </si>
  <si>
    <t>Otvoreni postupak</t>
  </si>
  <si>
    <t>Stručno usavršavanje zaposlenika</t>
  </si>
  <si>
    <t>Materijal za ugostiteljske usluge</t>
  </si>
  <si>
    <t>Voće i povrće</t>
  </si>
  <si>
    <t xml:space="preserve">Sitni inventar </t>
  </si>
  <si>
    <t>Telefonske usluge</t>
  </si>
  <si>
    <t>Usluge promidžbe i informiranja</t>
  </si>
  <si>
    <t>Računalne usluge</t>
  </si>
  <si>
    <t>Premije osiguranja</t>
  </si>
  <si>
    <t xml:space="preserve">Ugovori o djelu </t>
  </si>
  <si>
    <t>3.</t>
  </si>
  <si>
    <t>47.</t>
  </si>
  <si>
    <t>MATIČNI BROJ 3186342, IBAN:HR7023600001101716186</t>
  </si>
  <si>
    <t>Usluge odvjetnika i pravnog savjetovanja</t>
  </si>
  <si>
    <t>UKUPNO:</t>
  </si>
  <si>
    <t>Ostali potrošni materijal</t>
  </si>
  <si>
    <t xml:space="preserve">MESO </t>
  </si>
  <si>
    <t>Odvodnja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</si>
  <si>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</si>
  <si>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</si>
  <si>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</si>
  <si>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</si>
  <si>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</si>
  <si>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</si>
  <si>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>80.</t>
  </si>
  <si>
    <t>90.</t>
  </si>
  <si>
    <t>91.</t>
  </si>
  <si>
    <t>92.</t>
  </si>
  <si>
    <t>93.</t>
  </si>
  <si>
    <t>94.</t>
  </si>
  <si>
    <t>95.</t>
  </si>
  <si>
    <t>96.</t>
  </si>
  <si>
    <t>Pregovarački postupak</t>
  </si>
  <si>
    <t>6 mjeseci</t>
  </si>
  <si>
    <t>60.</t>
  </si>
  <si>
    <t>73.</t>
  </si>
  <si>
    <t>74.</t>
  </si>
  <si>
    <t>75.</t>
  </si>
  <si>
    <t>76.</t>
  </si>
  <si>
    <t>77.</t>
  </si>
  <si>
    <t>Najam bušotine</t>
  </si>
  <si>
    <t>Nabava financijskih sredstava</t>
  </si>
  <si>
    <t>kraj 2016.godine</t>
  </si>
  <si>
    <t xml:space="preserve">Materijal za tekuće održavanje i investicijsko održavanje i zaštitu okoliša - razni </t>
  </si>
  <si>
    <t>Potrošni  materijal za fizikalnu terapiju</t>
  </si>
  <si>
    <t>Najam prostora</t>
  </si>
  <si>
    <t xml:space="preserve">Bolničko parkiralište - I.faza </t>
  </si>
  <si>
    <t>Klima uređaji - 9 kom</t>
  </si>
  <si>
    <t xml:space="preserve">UZV terapijski ultrasonic -1 kom </t>
  </si>
  <si>
    <t>Elektroterapija therapic -7200- 1 kom</t>
  </si>
  <si>
    <t>Elektroterapija ELEKTRA 2- 1 kom</t>
  </si>
  <si>
    <t>Traka za trčanje -kardiotraka -1 kom</t>
  </si>
  <si>
    <t>Fizioterapijska kada za ruke - 1 kom</t>
  </si>
  <si>
    <t>Fizioterapijska kada za noge - 1 kom</t>
  </si>
  <si>
    <t>Aparat za elektrostimulaciju - 1 kom</t>
  </si>
  <si>
    <t>Sobni bicikl -1 kom</t>
  </si>
  <si>
    <t>Aparat za iontoforezu- 1 kom</t>
  </si>
  <si>
    <t>Kolica s ladicama za previjanje - 2 kom</t>
  </si>
  <si>
    <t>Bolnički madraci 90x190x20 - 1 set ( 40 kom)</t>
  </si>
  <si>
    <t>Bolnički madraci s perivom navlakom - 1 set (5 kom )</t>
  </si>
  <si>
    <t>Pulsni oxsimetar -1 kom</t>
  </si>
  <si>
    <t>Inhalator ultrazvučni -1 kom</t>
  </si>
  <si>
    <t>Set za dvoranu za medicinsku gimnastiku -1 kom</t>
  </si>
  <si>
    <t>Aparat za magnetnu terapiju- jastučići -1 kom</t>
  </si>
  <si>
    <t>Žarulje waldmann za fototerapiju- 1 set</t>
  </si>
  <si>
    <t>Žarulje waldmann- češalj -1 set</t>
  </si>
  <si>
    <t>Perilica suđa- 1 kom</t>
  </si>
  <si>
    <t>Aparat za omekšavanje vode- 1 kom</t>
  </si>
  <si>
    <t>Zatvoreni kuhinjski  ormar- 2 kom</t>
  </si>
  <si>
    <t>Kuhinjski radni zatvoreni stol- 1 kom</t>
  </si>
  <si>
    <t>Kolica za prtljagu-1 kom</t>
  </si>
  <si>
    <t>Ormar za zapaljive tekućine- 1 kom</t>
  </si>
  <si>
    <t>Licence-4 kom</t>
  </si>
  <si>
    <t>Računala -  4 kom</t>
  </si>
  <si>
    <t>Uspostava sustava identifikacijskih narukvica</t>
  </si>
  <si>
    <t>N-1/17</t>
  </si>
  <si>
    <t>BN-1/17</t>
  </si>
  <si>
    <t>BN-2/17</t>
  </si>
  <si>
    <t>BN-3/17</t>
  </si>
  <si>
    <t>BN-4/17</t>
  </si>
  <si>
    <t>BN-5/17</t>
  </si>
  <si>
    <t>BN-6/17</t>
  </si>
  <si>
    <t>BN-7/17</t>
  </si>
  <si>
    <t>BN-8/17</t>
  </si>
  <si>
    <t>BN-9/17</t>
  </si>
  <si>
    <t>BN-10/17</t>
  </si>
  <si>
    <t>BN-11/17</t>
  </si>
  <si>
    <t>BN-12/17</t>
  </si>
  <si>
    <t>jedna godina</t>
  </si>
  <si>
    <t>BN-13/17</t>
  </si>
  <si>
    <t>BN-14/17</t>
  </si>
  <si>
    <t>BN-15/17</t>
  </si>
  <si>
    <t>BN-16/17</t>
  </si>
  <si>
    <t>BN-17/17</t>
  </si>
  <si>
    <t>BN-18/17</t>
  </si>
  <si>
    <t>BN-19/17</t>
  </si>
  <si>
    <t>BN-20/17</t>
  </si>
  <si>
    <t>BN-21/17</t>
  </si>
  <si>
    <t>N-4/17</t>
  </si>
  <si>
    <t>N-2/17</t>
  </si>
  <si>
    <t>N-3/17</t>
  </si>
  <si>
    <t>N-6/17</t>
  </si>
  <si>
    <t>prva polovina 2017. godine</t>
  </si>
  <si>
    <t>BN-22/17</t>
  </si>
  <si>
    <t>BN-23/17</t>
  </si>
  <si>
    <t>BN-24/17</t>
  </si>
  <si>
    <t>BN-25/17</t>
  </si>
  <si>
    <t>BN-26/17</t>
  </si>
  <si>
    <t>BN-27/17</t>
  </si>
  <si>
    <t>BN-28/17</t>
  </si>
  <si>
    <t>BN-29/17</t>
  </si>
  <si>
    <t>BN-30/17</t>
  </si>
  <si>
    <t>BN-31/17</t>
  </si>
  <si>
    <t>BN-32/17</t>
  </si>
  <si>
    <t>BN-71/17</t>
  </si>
  <si>
    <t>BN-72/17</t>
  </si>
  <si>
    <t>BN-73/17</t>
  </si>
  <si>
    <t>BN-33/17</t>
  </si>
  <si>
    <t>BN-34/17</t>
  </si>
  <si>
    <t>BN-35/17</t>
  </si>
  <si>
    <t>BN-36/17</t>
  </si>
  <si>
    <t>BN-37/17</t>
  </si>
  <si>
    <t>BN-38/17</t>
  </si>
  <si>
    <t>BN-39/17</t>
  </si>
  <si>
    <t>BN-40/17</t>
  </si>
  <si>
    <t>BN-41/17</t>
  </si>
  <si>
    <t>BN-42/17</t>
  </si>
  <si>
    <t>BN-43/17</t>
  </si>
  <si>
    <t>BN-44/17</t>
  </si>
  <si>
    <t>BN-45/17</t>
  </si>
  <si>
    <t>BN-46/17</t>
  </si>
  <si>
    <t>BN-47/17</t>
  </si>
  <si>
    <t>BN-48/17</t>
  </si>
  <si>
    <t>BN-49/17</t>
  </si>
  <si>
    <t>BN-50/17</t>
  </si>
  <si>
    <t>BN-51/17</t>
  </si>
  <si>
    <t>BN-52/17</t>
  </si>
  <si>
    <t>BN-53/17</t>
  </si>
  <si>
    <t>BN-54/17</t>
  </si>
  <si>
    <t>BN-55/17</t>
  </si>
  <si>
    <t>BN-56/17</t>
  </si>
  <si>
    <t>BN-57/17</t>
  </si>
  <si>
    <t>BN-58/17</t>
  </si>
  <si>
    <t>BN-59/17</t>
  </si>
  <si>
    <t>BN-60/17</t>
  </si>
  <si>
    <t>BN-61/17</t>
  </si>
  <si>
    <t>BN-62/17</t>
  </si>
  <si>
    <t>BN-63/17</t>
  </si>
  <si>
    <t>BN-64/17</t>
  </si>
  <si>
    <t>BN-65/17</t>
  </si>
  <si>
    <t>BN-66/17</t>
  </si>
  <si>
    <t>BN-67/17</t>
  </si>
  <si>
    <t>BN-68/17</t>
  </si>
  <si>
    <t>BN-69/17</t>
  </si>
  <si>
    <t>BN-74/17</t>
  </si>
  <si>
    <t>BN-75/17</t>
  </si>
  <si>
    <t>BN-76/17</t>
  </si>
  <si>
    <t>BN-77/17</t>
  </si>
  <si>
    <t>BN-78/17</t>
  </si>
  <si>
    <t>BN-79/17</t>
  </si>
  <si>
    <t>BN-80/17</t>
  </si>
  <si>
    <t>BN-81/17</t>
  </si>
  <si>
    <t>BN-82/17</t>
  </si>
  <si>
    <t>BN-83/17</t>
  </si>
  <si>
    <t>BN-84/17</t>
  </si>
  <si>
    <t>BN-85/17</t>
  </si>
  <si>
    <t>BN-86/17</t>
  </si>
  <si>
    <t>BN-87/17</t>
  </si>
  <si>
    <t>BN-88/17</t>
  </si>
  <si>
    <t>BN-89/17</t>
  </si>
  <si>
    <t>23.</t>
  </si>
  <si>
    <t>49.</t>
  </si>
  <si>
    <t xml:space="preserve"> -Juneće meso- GRUPA I  - 85.000 kn</t>
  </si>
  <si>
    <t xml:space="preserve"> -Meso puretine i prerađevine od mesa puretine -GRUPA II  - 105.000 kn</t>
  </si>
  <si>
    <t xml:space="preserve"> -Mesne prerađevine i suhomesnati proizvodi -GRUPA III  -  55.000 kn</t>
  </si>
  <si>
    <t xml:space="preserve"> -Smrznuto meso svinjetine i smrznuti mesni pripravci - GRUPA IV  -  35.000 kn</t>
  </si>
  <si>
    <t xml:space="preserve">  -Meso piletine i mesnih prerađevina od piletine- GRUPA V  -  75.000 kn</t>
  </si>
  <si>
    <t xml:space="preserve"> -Svježe svinjsko meso -GRUPA VI  -  70.000 kn</t>
  </si>
  <si>
    <t>LIJEKOVI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</si>
  <si>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</si>
  <si>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</si>
  <si>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</si>
  <si>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</si>
  <si>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</si>
  <si>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</si>
  <si>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</si>
  <si>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</si>
  <si>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</si>
  <si>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Ravnatelj:</t>
  </si>
  <si>
    <t>Goran Maričić, dr.med.</t>
  </si>
  <si>
    <t>15 godina</t>
  </si>
  <si>
    <t>N-7/17</t>
  </si>
  <si>
    <t>početak 2017.godine</t>
  </si>
  <si>
    <t>3 mjeseca</t>
  </si>
  <si>
    <t>Ugovor</t>
  </si>
  <si>
    <t>Zamjena postojeće staklene fasade do ulaza s novim nisko energetskim staklom LOW-e -Faza II.</t>
  </si>
  <si>
    <t>BN-90/17</t>
  </si>
  <si>
    <t>BN-91/17</t>
  </si>
  <si>
    <t>BN-92/17</t>
  </si>
  <si>
    <t>BN-93/17</t>
  </si>
  <si>
    <t>BN-94/17</t>
  </si>
  <si>
    <t>BN-95/17</t>
  </si>
  <si>
    <t>97.</t>
  </si>
  <si>
    <t>98.</t>
  </si>
  <si>
    <t>99.</t>
  </si>
  <si>
    <t>100.</t>
  </si>
  <si>
    <t>101.</t>
  </si>
  <si>
    <t>102.</t>
  </si>
  <si>
    <t>BN-96/17</t>
  </si>
  <si>
    <t>BN-97/17</t>
  </si>
  <si>
    <t>103.</t>
  </si>
  <si>
    <t>IZMJENA</t>
  </si>
  <si>
    <t>104.</t>
  </si>
  <si>
    <t>105.</t>
  </si>
  <si>
    <t>106.</t>
  </si>
  <si>
    <t>Sanacija muškog i ženskog WC-a za osoblje 2. kata</t>
  </si>
  <si>
    <t>BN-98/17</t>
  </si>
  <si>
    <t>N-8/17</t>
  </si>
  <si>
    <t>2 godine</t>
  </si>
  <si>
    <t xml:space="preserve">Instalacija SOS sustava 2. i 3. kata </t>
  </si>
  <si>
    <t>BN-99/17</t>
  </si>
  <si>
    <t>Naftalan 2 s unutarnjim i vanjskim bazenima</t>
  </si>
  <si>
    <t>107.</t>
  </si>
  <si>
    <t>Sanacija čajne kuhinje i sobe na 3. katu</t>
  </si>
  <si>
    <t>BN-100/17</t>
  </si>
  <si>
    <t>108.</t>
  </si>
  <si>
    <t>Arhivski ormari</t>
  </si>
  <si>
    <t>BN-101/17</t>
  </si>
  <si>
    <t>PLAN 2017.  ( I.rebalans plana 2017.)</t>
  </si>
  <si>
    <t>II.REBALANS PLANA 2017.</t>
  </si>
  <si>
    <t>II. REBALANS PLANA  NABAVE ZA 2017 . GODINU</t>
  </si>
  <si>
    <t>109.</t>
  </si>
  <si>
    <t>Sanacija i preuređenje  prostora fizikalne terapije na 2. katu Bolnice</t>
  </si>
  <si>
    <t>BN-102/17</t>
  </si>
  <si>
    <t>110.</t>
  </si>
  <si>
    <t xml:space="preserve">Izrada Idejnih i Glavnih projekata rekonstrukcije postojeće kuhinje i restorana u smještajne jedinice -sobe na V. Katu </t>
  </si>
  <si>
    <t>4 mjeseca</t>
  </si>
  <si>
    <t>111.</t>
  </si>
  <si>
    <t>Krevet sa madracem i trapezom; električna regulacija - 6 kom</t>
  </si>
  <si>
    <t>BN-103/17</t>
  </si>
  <si>
    <t>112.</t>
  </si>
  <si>
    <t>Zamjena stubišne stolarije</t>
  </si>
  <si>
    <t>BN-104/17</t>
  </si>
  <si>
    <t>N-5/17</t>
  </si>
  <si>
    <t xml:space="preserve">113. </t>
  </si>
  <si>
    <t>Stol za kozmetiku s regulacijom</t>
  </si>
  <si>
    <t>Uređenje prostora za medicinski otpad</t>
  </si>
  <si>
    <t>114.</t>
  </si>
  <si>
    <t>BN-105/17</t>
  </si>
  <si>
    <t>115.</t>
  </si>
  <si>
    <t>Izrada i montaža panel zavjesa</t>
  </si>
  <si>
    <t>Na temelju članka 23. st. 1. toč. 3. Statuta Naftalana, specijalne bolnice za medicinsku rehabilitaciju (Glasnik Zagrebačke županije broj 23/14), a u vezi s  člankom 20. stavka 1. Zakona o javnoj nabavi (Narodne novine, broj 90/11, 83/13, 143/13 i 13/14), Upravno vijeće na 98. sjednici donosi:</t>
  </si>
  <si>
    <t>Lijekovi -osnovni- 136.074 kn GRUPA I</t>
  </si>
  <si>
    <t>Posebno skupi lijekovi-2.766.734 GRUPA II</t>
  </si>
  <si>
    <t>BN-106/17</t>
  </si>
  <si>
    <t>BN 107/17</t>
  </si>
  <si>
    <t>BN-108/17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</si>
</sst>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6" fillId="0" borderId="10" xfId="50" applyFont="1" applyFill="1" applyBorder="1" applyAlignment="1">
      <alignment wrapText="1"/>
      <protection/>
    </xf>
    <xf numFmtId="0" fontId="6" fillId="0" borderId="10" xfId="50" applyFont="1" applyFill="1" applyBorder="1" applyAlignment="1">
      <alignment horizontal="left" wrapText="1"/>
      <protection/>
    </xf>
    <xf numFmtId="0" fontId="6" fillId="0" borderId="11" xfId="50" applyFont="1" applyFill="1" applyBorder="1" applyAlignment="1">
      <alignment wrapText="1"/>
      <protection/>
    </xf>
    <xf numFmtId="0" fontId="6" fillId="0" borderId="11" xfId="50" applyFont="1" applyFill="1" applyBorder="1" applyAlignment="1">
      <alignment horizontal="left" wrapText="1"/>
      <protection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2" xfId="50" applyFont="1" applyFill="1" applyBorder="1" applyAlignment="1">
      <alignment wrapText="1"/>
      <protection/>
    </xf>
    <xf numFmtId="0" fontId="6" fillId="0" borderId="12" xfId="50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0" fontId="5" fillId="0" borderId="11" xfId="50" applyFont="1" applyFill="1" applyBorder="1" applyAlignment="1">
      <alignment wrapText="1"/>
      <protection/>
    </xf>
    <xf numFmtId="0" fontId="5" fillId="0" borderId="11" xfId="50" applyFont="1" applyFill="1" applyBorder="1" applyAlignment="1">
      <alignment horizontal="left" wrapText="1"/>
      <protection/>
    </xf>
    <xf numFmtId="0" fontId="5" fillId="0" borderId="10" xfId="50" applyFont="1" applyFill="1" applyBorder="1" applyAlignment="1">
      <alignment wrapText="1"/>
      <protection/>
    </xf>
    <xf numFmtId="0" fontId="5" fillId="0" borderId="10" xfId="50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13" xfId="50" applyFont="1" applyFill="1" applyBorder="1" applyAlignment="1">
      <alignment wrapText="1"/>
      <protection/>
    </xf>
    <xf numFmtId="0" fontId="6" fillId="0" borderId="10" xfId="50" applyFont="1" applyFill="1" applyBorder="1" applyAlignment="1">
      <alignment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6" fillId="0" borderId="14" xfId="51" applyNumberFormat="1" applyFont="1" applyFill="1" applyBorder="1" applyAlignment="1">
      <alignment horizontal="left" wrapText="1"/>
      <protection/>
    </xf>
    <xf numFmtId="3" fontId="6" fillId="0" borderId="15" xfId="0" applyNumberFormat="1" applyFont="1" applyFill="1" applyBorder="1" applyAlignment="1">
      <alignment horizontal="right"/>
    </xf>
    <xf numFmtId="0" fontId="6" fillId="0" borderId="16" xfId="50" applyFont="1" applyFill="1" applyBorder="1" applyAlignment="1">
      <alignment wrapText="1"/>
      <protection/>
    </xf>
    <xf numFmtId="0" fontId="6" fillId="0" borderId="16" xfId="50" applyFont="1" applyFill="1" applyBorder="1" applyAlignment="1">
      <alignment horizontal="left" wrapText="1"/>
      <protection/>
    </xf>
    <xf numFmtId="0" fontId="6" fillId="0" borderId="13" xfId="50" applyFont="1" applyFill="1" applyBorder="1" applyAlignment="1">
      <alignment horizontal="left" wrapText="1"/>
      <protection/>
    </xf>
    <xf numFmtId="0" fontId="5" fillId="0" borderId="15" xfId="0" applyFont="1" applyFill="1" applyBorder="1" applyAlignment="1">
      <alignment/>
    </xf>
    <xf numFmtId="0" fontId="8" fillId="0" borderId="11" xfId="50" applyFont="1" applyFill="1" applyBorder="1" applyAlignment="1">
      <alignment horizontal="left" wrapText="1"/>
      <protection/>
    </xf>
    <xf numFmtId="3" fontId="42" fillId="0" borderId="10" xfId="0" applyNumberFormat="1" applyFont="1" applyFill="1" applyBorder="1" applyAlignment="1">
      <alignment/>
    </xf>
    <xf numFmtId="0" fontId="6" fillId="0" borderId="17" xfId="50" applyFont="1" applyFill="1" applyBorder="1" applyAlignment="1">
      <alignment wrapText="1"/>
      <protection/>
    </xf>
    <xf numFmtId="0" fontId="7" fillId="0" borderId="13" xfId="0" applyFont="1" applyFill="1" applyBorder="1" applyAlignment="1">
      <alignment/>
    </xf>
    <xf numFmtId="0" fontId="8" fillId="0" borderId="10" xfId="50" applyFont="1" applyFill="1" applyBorder="1" applyAlignment="1">
      <alignment/>
      <protection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49" fontId="8" fillId="0" borderId="18" xfId="51" applyNumberFormat="1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6" fillId="0" borderId="15" xfId="50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right"/>
    </xf>
    <xf numFmtId="0" fontId="8" fillId="0" borderId="19" xfId="50" applyFont="1" applyFill="1" applyBorder="1" applyAlignment="1">
      <alignment horizontal="left" wrapText="1"/>
      <protection/>
    </xf>
    <xf numFmtId="0" fontId="7" fillId="0" borderId="13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6" fillId="0" borderId="0" xfId="50" applyFont="1" applyFill="1" applyBorder="1" applyAlignment="1">
      <alignment/>
      <protection/>
    </xf>
    <xf numFmtId="0" fontId="6" fillId="0" borderId="20" xfId="50" applyFont="1" applyFill="1" applyBorder="1" applyAlignment="1">
      <alignment horizontal="left" wrapText="1"/>
      <protection/>
    </xf>
    <xf numFmtId="0" fontId="6" fillId="0" borderId="21" xfId="50" applyFont="1" applyFill="1" applyBorder="1" applyAlignment="1">
      <alignment/>
      <protection/>
    </xf>
    <xf numFmtId="0" fontId="6" fillId="0" borderId="14" xfId="50" applyFont="1" applyFill="1" applyBorder="1" applyAlignment="1">
      <alignment horizontal="left" wrapText="1"/>
      <protection/>
    </xf>
    <xf numFmtId="0" fontId="8" fillId="0" borderId="10" xfId="50" applyFont="1" applyFill="1" applyBorder="1" applyAlignment="1">
      <alignment wrapText="1"/>
      <protection/>
    </xf>
    <xf numFmtId="0" fontId="8" fillId="0" borderId="10" xfId="50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1" xfId="50" applyFont="1" applyFill="1" applyBorder="1" applyAlignment="1">
      <alignment wrapText="1"/>
      <protection/>
    </xf>
    <xf numFmtId="14" fontId="7" fillId="0" borderId="10" xfId="0" applyNumberFormat="1" applyFont="1" applyFill="1" applyBorder="1" applyAlignment="1">
      <alignment horizontal="center" wrapText="1"/>
    </xf>
    <xf numFmtId="3" fontId="42" fillId="0" borderId="17" xfId="0" applyNumberFormat="1" applyFont="1" applyFill="1" applyBorder="1" applyAlignment="1">
      <alignment/>
    </xf>
    <xf numFmtId="3" fontId="42" fillId="0" borderId="15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8" fillId="0" borderId="22" xfId="50" applyFont="1" applyFill="1" applyBorder="1" applyAlignment="1">
      <alignment/>
      <protection/>
    </xf>
    <xf numFmtId="3" fontId="8" fillId="0" borderId="13" xfId="0" applyNumberFormat="1" applyFont="1" applyFill="1" applyBorder="1" applyAlignment="1">
      <alignment/>
    </xf>
    <xf numFmtId="0" fontId="6" fillId="0" borderId="17" xfId="50" applyFont="1" applyFill="1" applyBorder="1" applyAlignment="1">
      <alignment horizontal="left" wrapText="1"/>
      <protection/>
    </xf>
    <xf numFmtId="0" fontId="8" fillId="0" borderId="0" xfId="50" applyFont="1" applyFill="1" applyBorder="1" applyAlignment="1">
      <alignment/>
      <protection/>
    </xf>
    <xf numFmtId="0" fontId="8" fillId="0" borderId="20" xfId="50" applyFont="1" applyFill="1" applyBorder="1" applyAlignment="1">
      <alignment horizontal="left" wrapText="1"/>
      <protection/>
    </xf>
    <xf numFmtId="0" fontId="7" fillId="0" borderId="17" xfId="0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8" fillId="0" borderId="18" xfId="50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10" xfId="51" applyNumberFormat="1" applyFont="1" applyFill="1" applyBorder="1" applyAlignment="1">
      <alignment horizontal="left" vertical="center" wrapText="1"/>
      <protection/>
    </xf>
    <xf numFmtId="49" fontId="6" fillId="0" borderId="14" xfId="51" applyNumberFormat="1" applyFont="1" applyFill="1" applyBorder="1" applyAlignment="1">
      <alignment horizontal="left" vertical="center" wrapText="1"/>
      <protection/>
    </xf>
    <xf numFmtId="49" fontId="6" fillId="0" borderId="18" xfId="51" applyNumberFormat="1" applyFont="1" applyFill="1" applyBorder="1" applyAlignment="1">
      <alignment horizontal="left" vertical="center" wrapText="1"/>
      <protection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0" xfId="50" applyFont="1" applyFill="1" applyBorder="1" applyAlignment="1">
      <alignment wrapText="1"/>
      <protection/>
    </xf>
    <xf numFmtId="0" fontId="6" fillId="0" borderId="0" xfId="50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10" xfId="51" applyNumberFormat="1" applyFont="1" applyFill="1" applyBorder="1" applyAlignment="1">
      <alignment horizontal="left" vertical="center" wrapText="1"/>
      <protection/>
    </xf>
    <xf numFmtId="3" fontId="6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left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14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0" fontId="6" fillId="33" borderId="10" xfId="50" applyFont="1" applyFill="1" applyBorder="1" applyAlignment="1">
      <alignment wrapText="1"/>
      <protection/>
    </xf>
    <xf numFmtId="0" fontId="6" fillId="33" borderId="10" xfId="50" applyFont="1" applyFill="1" applyBorder="1" applyAlignment="1">
      <alignment horizontal="left" wrapText="1"/>
      <protection/>
    </xf>
    <xf numFmtId="0" fontId="5" fillId="33" borderId="10" xfId="0" applyFont="1" applyFill="1" applyBorder="1" applyAlignment="1">
      <alignment wrapText="1"/>
    </xf>
    <xf numFmtId="49" fontId="8" fillId="0" borderId="18" xfId="51" applyNumberFormat="1" applyFont="1" applyFill="1" applyBorder="1" applyAlignment="1">
      <alignment horizontal="left" vertical="center" wrapText="1"/>
      <protection/>
    </xf>
    <xf numFmtId="0" fontId="8" fillId="33" borderId="10" xfId="50" applyFont="1" applyFill="1" applyBorder="1" applyAlignment="1">
      <alignment wrapText="1"/>
      <protection/>
    </xf>
    <xf numFmtId="0" fontId="8" fillId="33" borderId="10" xfId="50" applyFont="1" applyFill="1" applyBorder="1" applyAlignment="1">
      <alignment horizontal="left" wrapText="1"/>
      <protection/>
    </xf>
    <xf numFmtId="3" fontId="8" fillId="33" borderId="10" xfId="0" applyNumberFormat="1" applyFont="1" applyFill="1" applyBorder="1" applyAlignment="1">
      <alignment/>
    </xf>
    <xf numFmtId="3" fontId="42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49" fontId="8" fillId="33" borderId="18" xfId="51" applyNumberFormat="1" applyFont="1" applyFill="1" applyBorder="1" applyAlignment="1">
      <alignment horizontal="left" vertical="center" wrapText="1"/>
      <protection/>
    </xf>
    <xf numFmtId="0" fontId="8" fillId="33" borderId="10" xfId="50" applyFont="1" applyFill="1" applyBorder="1" applyAlignment="1">
      <alignment/>
      <protection/>
    </xf>
    <xf numFmtId="3" fontId="8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7" fillId="0" borderId="13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_Shee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123825</xdr:rowOff>
    </xdr:to>
    <xdr:pic>
      <xdr:nvPicPr>
        <xdr:cNvPr id="1" name="Picture 3" descr="logo_novi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2876550</xdr:colOff>
      <xdr:row>0</xdr:row>
      <xdr:rowOff>47625</xdr:rowOff>
    </xdr:from>
    <xdr:to>
      <xdr:col>4</xdr:col>
      <xdr:colOff>895350</xdr:colOff>
      <xdr:row>4</xdr:row>
      <xdr:rowOff>85725</xdr:rowOff>
    </xdr:to>
    <xdr:pic>
      <xdr:nvPicPr>
        <xdr:cNvPr id="2" name="Picture 4" descr="BV_Certification_ISO9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47625"/>
          <a:ext cx="381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1"/>
  <sheetViews>
    <sheetView tabSelected="1" view="pageBreakPreview" zoomScaleSheetLayoutView="100" zoomScalePageLayoutView="0" workbookViewId="0" topLeftCell="A131">
      <selection activeCell="F142" sqref="F142"/>
    </sheetView>
  </sheetViews>
  <sheetFormatPr defaultColWidth="9.140625" defaultRowHeight="15"/>
  <cols>
    <col min="1" max="1" width="5.7109375" style="83" customWidth="1"/>
    <col min="2" max="2" width="9.00390625" style="83" customWidth="1"/>
    <col min="3" max="3" width="74.57421875" style="85" customWidth="1"/>
    <col min="4" max="4" width="12.421875" style="86" customWidth="1"/>
    <col min="5" max="5" width="13.7109375" style="86" customWidth="1"/>
    <col min="6" max="6" width="14.140625" style="86" customWidth="1"/>
    <col min="7" max="7" width="15.8515625" style="86" customWidth="1"/>
    <col min="8" max="8" width="19.28125" style="87" customWidth="1"/>
    <col min="9" max="9" width="16.57421875" style="83" customWidth="1"/>
    <col min="10" max="10" width="15.7109375" style="83" customWidth="1"/>
    <col min="11" max="11" width="16.140625" style="83" customWidth="1"/>
    <col min="12" max="12" width="10.7109375" style="83" customWidth="1"/>
    <col min="13" max="13" width="14.7109375" style="83" customWidth="1"/>
    <col min="14" max="14" width="9.140625" style="83" customWidth="1"/>
    <col min="15" max="15" width="12.7109375" style="83" customWidth="1"/>
    <col min="16" max="17" width="9.140625" style="83" customWidth="1"/>
    <col min="18" max="18" width="20.7109375" style="83" customWidth="1"/>
    <col min="19" max="16384" width="9.140625" style="83" customWidth="1"/>
  </cols>
  <sheetData>
    <row r="5" spans="1:10" ht="15.75">
      <c r="A5" s="122" t="s">
        <v>56</v>
      </c>
      <c r="B5" s="123"/>
      <c r="C5" s="123"/>
      <c r="D5" s="123"/>
      <c r="E5" s="81"/>
      <c r="F5" s="81"/>
      <c r="G5" s="81"/>
      <c r="H5" s="82"/>
      <c r="I5" s="81"/>
      <c r="J5" s="81"/>
    </row>
    <row r="6" spans="1:10" ht="15.75">
      <c r="A6" s="124" t="s">
        <v>57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.75">
      <c r="A7" s="124" t="s">
        <v>58</v>
      </c>
      <c r="B7" s="123"/>
      <c r="C7" s="123"/>
      <c r="D7" s="81"/>
      <c r="E7" s="81"/>
      <c r="F7" s="81"/>
      <c r="G7" s="81"/>
      <c r="H7" s="82"/>
      <c r="I7" s="81"/>
      <c r="J7" s="81"/>
    </row>
    <row r="8" spans="1:10" ht="15.75">
      <c r="A8" s="124" t="s">
        <v>59</v>
      </c>
      <c r="B8" s="123"/>
      <c r="C8" s="123"/>
      <c r="D8" s="123"/>
      <c r="E8" s="81"/>
      <c r="F8" s="81"/>
      <c r="G8" s="81"/>
      <c r="H8" s="82"/>
      <c r="I8" s="81"/>
      <c r="J8" s="81"/>
    </row>
    <row r="9" spans="1:10" ht="15.75">
      <c r="A9" s="124" t="s">
        <v>143</v>
      </c>
      <c r="B9" s="123"/>
      <c r="C9" s="123"/>
      <c r="D9" s="123"/>
      <c r="E9" s="123"/>
      <c r="F9" s="81"/>
      <c r="G9" s="81"/>
      <c r="H9" s="81"/>
      <c r="I9" s="81"/>
      <c r="J9" s="81"/>
    </row>
    <row r="10" spans="1:10" ht="15.75">
      <c r="A10" s="124" t="s">
        <v>60</v>
      </c>
      <c r="B10" s="125"/>
      <c r="C10" s="125"/>
      <c r="D10" s="81"/>
      <c r="E10" s="81"/>
      <c r="F10" s="81"/>
      <c r="G10" s="81"/>
      <c r="H10" s="82"/>
      <c r="I10" s="81"/>
      <c r="J10" s="81"/>
    </row>
    <row r="11" spans="1:11" ht="44.25" customHeight="1">
      <c r="A11" s="126" t="s">
        <v>382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6.5" customHeight="1">
      <c r="A12" s="84"/>
      <c r="B12" s="80"/>
      <c r="C12" s="80"/>
      <c r="D12" s="80"/>
      <c r="E12" s="80"/>
      <c r="F12" s="100"/>
      <c r="G12" s="100"/>
      <c r="H12" s="80"/>
      <c r="I12" s="80"/>
      <c r="J12" s="80"/>
      <c r="K12" s="80"/>
    </row>
    <row r="13" spans="1:12" ht="15.75">
      <c r="A13" s="127" t="s">
        <v>361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ht="6" customHeight="1"/>
    <row r="15" spans="1:11" ht="81" customHeight="1">
      <c r="A15" s="8" t="s">
        <v>61</v>
      </c>
      <c r="B15" s="19" t="s">
        <v>6</v>
      </c>
      <c r="C15" s="8" t="s">
        <v>0</v>
      </c>
      <c r="D15" s="15" t="s">
        <v>5</v>
      </c>
      <c r="E15" s="16" t="s">
        <v>359</v>
      </c>
      <c r="F15" s="16" t="s">
        <v>342</v>
      </c>
      <c r="G15" s="16" t="s">
        <v>360</v>
      </c>
      <c r="H15" s="15" t="s">
        <v>1</v>
      </c>
      <c r="I15" s="15" t="s">
        <v>2</v>
      </c>
      <c r="J15" s="15" t="s">
        <v>3</v>
      </c>
      <c r="K15" s="15" t="s">
        <v>4</v>
      </c>
    </row>
    <row r="16" spans="1:12" ht="28.5" customHeight="1">
      <c r="A16" s="40" t="s">
        <v>63</v>
      </c>
      <c r="B16" s="63">
        <v>3423</v>
      </c>
      <c r="C16" s="30" t="s">
        <v>172</v>
      </c>
      <c r="D16" s="35" t="s">
        <v>206</v>
      </c>
      <c r="E16" s="58">
        <v>7000000</v>
      </c>
      <c r="F16" s="58"/>
      <c r="G16" s="58">
        <v>7000000</v>
      </c>
      <c r="H16" s="56" t="s">
        <v>131</v>
      </c>
      <c r="I16" s="40" t="s">
        <v>325</v>
      </c>
      <c r="J16" s="64" t="s">
        <v>173</v>
      </c>
      <c r="K16" s="40" t="s">
        <v>321</v>
      </c>
      <c r="L16" s="85"/>
    </row>
    <row r="17" spans="1:12" ht="25.5" customHeight="1">
      <c r="A17" s="29" t="s">
        <v>65</v>
      </c>
      <c r="B17" s="26">
        <v>3211</v>
      </c>
      <c r="C17" s="27" t="s">
        <v>7</v>
      </c>
      <c r="D17" s="36" t="s">
        <v>207</v>
      </c>
      <c r="E17" s="21">
        <v>30000</v>
      </c>
      <c r="F17" s="21"/>
      <c r="G17" s="21">
        <v>30000</v>
      </c>
      <c r="H17" s="19"/>
      <c r="I17" s="19"/>
      <c r="J17" s="19"/>
      <c r="K17" s="19"/>
      <c r="L17" s="85"/>
    </row>
    <row r="18" spans="1:11" ht="15" customHeight="1">
      <c r="A18" s="19" t="s">
        <v>141</v>
      </c>
      <c r="B18" s="1">
        <v>3213</v>
      </c>
      <c r="C18" s="2" t="s">
        <v>132</v>
      </c>
      <c r="D18" s="36" t="s">
        <v>208</v>
      </c>
      <c r="E18" s="21">
        <v>62600</v>
      </c>
      <c r="F18" s="21"/>
      <c r="G18" s="21">
        <v>62600</v>
      </c>
      <c r="H18" s="19"/>
      <c r="I18" s="19"/>
      <c r="J18" s="19"/>
      <c r="K18" s="19"/>
    </row>
    <row r="19" spans="1:11" ht="15" customHeight="1">
      <c r="A19" s="19" t="s">
        <v>66</v>
      </c>
      <c r="B19" s="3">
        <v>32211</v>
      </c>
      <c r="C19" s="4" t="s">
        <v>8</v>
      </c>
      <c r="D19" s="36" t="s">
        <v>209</v>
      </c>
      <c r="E19" s="21">
        <v>35000</v>
      </c>
      <c r="F19" s="21"/>
      <c r="G19" s="21">
        <v>35000</v>
      </c>
      <c r="H19" s="21"/>
      <c r="I19" s="19"/>
      <c r="J19" s="19"/>
      <c r="K19" s="19"/>
    </row>
    <row r="20" spans="1:11" ht="15" customHeight="1">
      <c r="A20" s="19" t="s">
        <v>67</v>
      </c>
      <c r="B20" s="3">
        <v>32211</v>
      </c>
      <c r="C20" s="4" t="s">
        <v>9</v>
      </c>
      <c r="D20" s="36" t="s">
        <v>210</v>
      </c>
      <c r="E20" s="21">
        <v>25824</v>
      </c>
      <c r="F20" s="21"/>
      <c r="G20" s="21">
        <v>25824</v>
      </c>
      <c r="H20" s="21"/>
      <c r="I20" s="19"/>
      <c r="J20" s="19"/>
      <c r="K20" s="19"/>
    </row>
    <row r="21" spans="1:11" ht="15" customHeight="1">
      <c r="A21" s="19" t="s">
        <v>68</v>
      </c>
      <c r="B21" s="3">
        <v>32212</v>
      </c>
      <c r="C21" s="4" t="s">
        <v>10</v>
      </c>
      <c r="D21" s="36" t="s">
        <v>211</v>
      </c>
      <c r="E21" s="21">
        <v>8500</v>
      </c>
      <c r="F21" s="21"/>
      <c r="G21" s="21">
        <v>8500</v>
      </c>
      <c r="H21" s="21"/>
      <c r="I21" s="19"/>
      <c r="J21" s="19"/>
      <c r="K21" s="19"/>
    </row>
    <row r="22" spans="1:11" ht="15" customHeight="1">
      <c r="A22" s="19" t="s">
        <v>69</v>
      </c>
      <c r="B22" s="1">
        <v>32214</v>
      </c>
      <c r="C22" s="2" t="s">
        <v>11</v>
      </c>
      <c r="D22" s="36" t="s">
        <v>212</v>
      </c>
      <c r="E22" s="21">
        <v>37000</v>
      </c>
      <c r="F22" s="21"/>
      <c r="G22" s="21">
        <v>37000</v>
      </c>
      <c r="H22" s="21"/>
      <c r="I22" s="19"/>
      <c r="J22" s="19"/>
      <c r="K22" s="19"/>
    </row>
    <row r="23" spans="1:11" ht="15" customHeight="1">
      <c r="A23" s="19" t="s">
        <v>70</v>
      </c>
      <c r="B23" s="1">
        <v>322191</v>
      </c>
      <c r="C23" s="2" t="s">
        <v>12</v>
      </c>
      <c r="D23" s="36" t="s">
        <v>213</v>
      </c>
      <c r="E23" s="21">
        <v>68200</v>
      </c>
      <c r="F23" s="21"/>
      <c r="G23" s="21">
        <v>68200</v>
      </c>
      <c r="H23" s="21"/>
      <c r="I23" s="19"/>
      <c r="J23" s="19"/>
      <c r="K23" s="19"/>
    </row>
    <row r="24" spans="1:11" ht="15" customHeight="1">
      <c r="A24" s="19" t="s">
        <v>71</v>
      </c>
      <c r="B24" s="1">
        <v>322191</v>
      </c>
      <c r="C24" s="2" t="s">
        <v>13</v>
      </c>
      <c r="D24" s="36" t="s">
        <v>214</v>
      </c>
      <c r="E24" s="21">
        <v>19000</v>
      </c>
      <c r="F24" s="21"/>
      <c r="G24" s="21">
        <v>19000</v>
      </c>
      <c r="H24" s="21"/>
      <c r="I24" s="19"/>
      <c r="J24" s="19"/>
      <c r="K24" s="19"/>
    </row>
    <row r="25" spans="1:11" ht="15" customHeight="1">
      <c r="A25" s="19" t="s">
        <v>72</v>
      </c>
      <c r="B25" s="1">
        <v>322191</v>
      </c>
      <c r="C25" s="2" t="s">
        <v>146</v>
      </c>
      <c r="D25" s="36" t="s">
        <v>215</v>
      </c>
      <c r="E25" s="21">
        <v>48000</v>
      </c>
      <c r="F25" s="21"/>
      <c r="G25" s="21">
        <v>48000</v>
      </c>
      <c r="H25" s="21"/>
      <c r="I25" s="19"/>
      <c r="J25" s="19"/>
      <c r="K25" s="19"/>
    </row>
    <row r="26" spans="1:11" ht="27.75" customHeight="1">
      <c r="A26" s="101" t="s">
        <v>73</v>
      </c>
      <c r="B26" s="112">
        <v>322210</v>
      </c>
      <c r="C26" s="113" t="s">
        <v>309</v>
      </c>
      <c r="D26" s="107" t="s">
        <v>230</v>
      </c>
      <c r="E26" s="114">
        <v>2894784</v>
      </c>
      <c r="F26" s="114">
        <v>8025</v>
      </c>
      <c r="G26" s="114">
        <v>2902808</v>
      </c>
      <c r="H26" s="104" t="s">
        <v>131</v>
      </c>
      <c r="I26" s="105" t="s">
        <v>325</v>
      </c>
      <c r="J26" s="106" t="s">
        <v>173</v>
      </c>
      <c r="K26" s="105" t="s">
        <v>219</v>
      </c>
    </row>
    <row r="27" spans="1:11" ht="15" customHeight="1">
      <c r="A27" s="19"/>
      <c r="B27" s="1"/>
      <c r="C27" s="2" t="s">
        <v>383</v>
      </c>
      <c r="D27" s="36"/>
      <c r="E27" s="31"/>
      <c r="F27" s="31"/>
      <c r="G27" s="31"/>
      <c r="H27" s="20"/>
      <c r="I27" s="19"/>
      <c r="J27" s="5"/>
      <c r="K27" s="19"/>
    </row>
    <row r="28" spans="1:11" ht="15" customHeight="1">
      <c r="A28" s="101"/>
      <c r="B28" s="108"/>
      <c r="C28" s="109" t="s">
        <v>384</v>
      </c>
      <c r="D28" s="102"/>
      <c r="E28" s="115"/>
      <c r="F28" s="115"/>
      <c r="G28" s="115"/>
      <c r="H28" s="116"/>
      <c r="I28" s="101"/>
      <c r="J28" s="117"/>
      <c r="K28" s="101"/>
    </row>
    <row r="29" spans="1:11" ht="15" customHeight="1">
      <c r="A29" s="19" t="s">
        <v>74</v>
      </c>
      <c r="B29" s="1">
        <v>322213</v>
      </c>
      <c r="C29" s="2" t="s">
        <v>14</v>
      </c>
      <c r="D29" s="36" t="s">
        <v>216</v>
      </c>
      <c r="E29" s="21">
        <v>115000</v>
      </c>
      <c r="F29" s="21"/>
      <c r="G29" s="21">
        <v>115000</v>
      </c>
      <c r="H29" s="21"/>
      <c r="I29" s="19"/>
      <c r="J29" s="5"/>
      <c r="K29" s="19"/>
    </row>
    <row r="30" spans="1:13" ht="15" customHeight="1">
      <c r="A30" s="19" t="s">
        <v>75</v>
      </c>
      <c r="B30" s="1">
        <v>322213</v>
      </c>
      <c r="C30" s="2" t="s">
        <v>175</v>
      </c>
      <c r="D30" s="36" t="s">
        <v>217</v>
      </c>
      <c r="E30" s="21">
        <v>20000</v>
      </c>
      <c r="F30" s="21"/>
      <c r="G30" s="21">
        <v>20000</v>
      </c>
      <c r="H30" s="31"/>
      <c r="I30" s="19"/>
      <c r="J30" s="19"/>
      <c r="K30" s="19"/>
      <c r="M30" s="87"/>
    </row>
    <row r="31" spans="1:11" ht="15" customHeight="1">
      <c r="A31" s="23" t="s">
        <v>150</v>
      </c>
      <c r="B31" s="17">
        <v>322221</v>
      </c>
      <c r="C31" s="28" t="s">
        <v>15</v>
      </c>
      <c r="D31" s="37" t="s">
        <v>218</v>
      </c>
      <c r="E31" s="67">
        <v>30000</v>
      </c>
      <c r="F31" s="67"/>
      <c r="G31" s="67">
        <v>30000</v>
      </c>
      <c r="H31" s="67"/>
      <c r="I31" s="19"/>
      <c r="J31" s="19"/>
      <c r="K31" s="19"/>
    </row>
    <row r="32" spans="1:11" ht="15" customHeight="1">
      <c r="A32" s="23" t="s">
        <v>151</v>
      </c>
      <c r="B32" s="69">
        <v>322240</v>
      </c>
      <c r="C32" s="47" t="s">
        <v>147</v>
      </c>
      <c r="D32" s="48" t="s">
        <v>231</v>
      </c>
      <c r="E32" s="70">
        <v>425000</v>
      </c>
      <c r="F32" s="70"/>
      <c r="G32" s="70">
        <v>425000</v>
      </c>
      <c r="H32" s="128" t="s">
        <v>131</v>
      </c>
      <c r="I32" s="128" t="s">
        <v>325</v>
      </c>
      <c r="J32" s="131" t="s">
        <v>173</v>
      </c>
      <c r="K32" s="128" t="s">
        <v>219</v>
      </c>
    </row>
    <row r="33" spans="1:11" ht="15" customHeight="1">
      <c r="A33" s="49"/>
      <c r="B33" s="72"/>
      <c r="C33" s="73"/>
      <c r="D33" s="74"/>
      <c r="E33" s="75"/>
      <c r="F33" s="75"/>
      <c r="G33" s="75"/>
      <c r="H33" s="129"/>
      <c r="I33" s="129"/>
      <c r="J33" s="132"/>
      <c r="K33" s="129"/>
    </row>
    <row r="34" spans="1:15" ht="15" customHeight="1">
      <c r="A34" s="49"/>
      <c r="B34" s="50"/>
      <c r="C34" s="51" t="s">
        <v>303</v>
      </c>
      <c r="D34" s="76"/>
      <c r="E34" s="65"/>
      <c r="F34" s="65"/>
      <c r="G34" s="65"/>
      <c r="H34" s="129"/>
      <c r="I34" s="129"/>
      <c r="J34" s="132"/>
      <c r="K34" s="129"/>
      <c r="O34" s="88"/>
    </row>
    <row r="35" spans="1:11" ht="15" customHeight="1">
      <c r="A35" s="49"/>
      <c r="B35" s="50"/>
      <c r="C35" s="51" t="s">
        <v>304</v>
      </c>
      <c r="D35" s="76"/>
      <c r="E35" s="65"/>
      <c r="F35" s="65"/>
      <c r="G35" s="65"/>
      <c r="H35" s="129"/>
      <c r="I35" s="129"/>
      <c r="J35" s="132"/>
      <c r="K35" s="129"/>
    </row>
    <row r="36" spans="1:11" ht="21" customHeight="1">
      <c r="A36" s="49"/>
      <c r="B36" s="50"/>
      <c r="C36" s="51" t="s">
        <v>305</v>
      </c>
      <c r="D36" s="76"/>
      <c r="E36" s="65"/>
      <c r="F36" s="65"/>
      <c r="G36" s="65"/>
      <c r="H36" s="129"/>
      <c r="I36" s="129"/>
      <c r="J36" s="132"/>
      <c r="K36" s="129"/>
    </row>
    <row r="37" spans="1:11" ht="24" customHeight="1">
      <c r="A37" s="49"/>
      <c r="B37" s="50"/>
      <c r="C37" s="71" t="s">
        <v>306</v>
      </c>
      <c r="D37" s="76"/>
      <c r="E37" s="65"/>
      <c r="F37" s="65"/>
      <c r="G37" s="65"/>
      <c r="H37" s="129"/>
      <c r="I37" s="129"/>
      <c r="J37" s="132"/>
      <c r="K37" s="129"/>
    </row>
    <row r="38" spans="1:11" ht="15" customHeight="1">
      <c r="A38" s="49"/>
      <c r="B38" s="50"/>
      <c r="C38" s="51" t="s">
        <v>307</v>
      </c>
      <c r="D38" s="76"/>
      <c r="E38" s="65"/>
      <c r="F38" s="65"/>
      <c r="G38" s="65"/>
      <c r="H38" s="129"/>
      <c r="I38" s="129"/>
      <c r="J38" s="132"/>
      <c r="K38" s="129"/>
    </row>
    <row r="39" spans="1:11" ht="15" customHeight="1">
      <c r="A39" s="29"/>
      <c r="B39" s="52"/>
      <c r="C39" s="53" t="s">
        <v>308</v>
      </c>
      <c r="D39" s="77"/>
      <c r="E39" s="66"/>
      <c r="F39" s="66"/>
      <c r="G39" s="66"/>
      <c r="H39" s="130"/>
      <c r="I39" s="130"/>
      <c r="J39" s="133"/>
      <c r="K39" s="130"/>
    </row>
    <row r="40" spans="1:11" ht="15" customHeight="1">
      <c r="A40" s="29" t="s">
        <v>152</v>
      </c>
      <c r="B40" s="1">
        <v>322240</v>
      </c>
      <c r="C40" s="45" t="s">
        <v>16</v>
      </c>
      <c r="D40" s="38" t="s">
        <v>220</v>
      </c>
      <c r="E40" s="68">
        <v>30000</v>
      </c>
      <c r="F40" s="68"/>
      <c r="G40" s="68">
        <v>30000</v>
      </c>
      <c r="H40" s="68"/>
      <c r="I40" s="19"/>
      <c r="J40" s="19"/>
      <c r="K40" s="19"/>
    </row>
    <row r="41" spans="1:11" ht="15" customHeight="1">
      <c r="A41" s="19" t="s">
        <v>153</v>
      </c>
      <c r="B41" s="3">
        <v>322240</v>
      </c>
      <c r="C41" s="4" t="s">
        <v>128</v>
      </c>
      <c r="D41" s="36" t="s">
        <v>221</v>
      </c>
      <c r="E41" s="21">
        <v>70000</v>
      </c>
      <c r="F41" s="21"/>
      <c r="G41" s="21">
        <v>70000</v>
      </c>
      <c r="H41" s="21"/>
      <c r="I41" s="19"/>
      <c r="J41" s="5"/>
      <c r="K41" s="19"/>
    </row>
    <row r="42" spans="1:11" ht="15" customHeight="1">
      <c r="A42" s="19" t="s">
        <v>76</v>
      </c>
      <c r="B42" s="1">
        <v>322240</v>
      </c>
      <c r="C42" s="4" t="s">
        <v>17</v>
      </c>
      <c r="D42" s="36" t="s">
        <v>222</v>
      </c>
      <c r="E42" s="21">
        <v>90000</v>
      </c>
      <c r="F42" s="21"/>
      <c r="G42" s="21">
        <v>90000</v>
      </c>
      <c r="H42" s="21"/>
      <c r="I42" s="19"/>
      <c r="J42" s="19"/>
      <c r="K42" s="19"/>
    </row>
    <row r="43" spans="1:11" ht="15" customHeight="1">
      <c r="A43" s="19" t="s">
        <v>77</v>
      </c>
      <c r="B43" s="3">
        <v>322240</v>
      </c>
      <c r="C43" s="4" t="s">
        <v>134</v>
      </c>
      <c r="D43" s="36" t="s">
        <v>223</v>
      </c>
      <c r="E43" s="21">
        <v>140000</v>
      </c>
      <c r="F43" s="21"/>
      <c r="G43" s="21">
        <v>140000</v>
      </c>
      <c r="H43" s="21"/>
      <c r="I43" s="19"/>
      <c r="J43" s="19"/>
      <c r="K43" s="19"/>
    </row>
    <row r="44" spans="1:11" ht="20.25" customHeight="1">
      <c r="A44" s="19" t="s">
        <v>78</v>
      </c>
      <c r="B44" s="1">
        <v>322240</v>
      </c>
      <c r="C44" s="2" t="s">
        <v>18</v>
      </c>
      <c r="D44" s="36" t="s">
        <v>224</v>
      </c>
      <c r="E44" s="21">
        <v>10000</v>
      </c>
      <c r="F44" s="21"/>
      <c r="G44" s="21">
        <v>10000</v>
      </c>
      <c r="H44" s="21"/>
      <c r="I44" s="19"/>
      <c r="J44" s="19"/>
      <c r="K44" s="19"/>
    </row>
    <row r="45" spans="1:11" ht="21" customHeight="1">
      <c r="A45" s="19" t="s">
        <v>79</v>
      </c>
      <c r="B45" s="1">
        <v>322240</v>
      </c>
      <c r="C45" s="2" t="s">
        <v>19</v>
      </c>
      <c r="D45" s="36" t="s">
        <v>225</v>
      </c>
      <c r="E45" s="21">
        <v>140000</v>
      </c>
      <c r="F45" s="21"/>
      <c r="G45" s="21">
        <v>140000</v>
      </c>
      <c r="H45" s="21"/>
      <c r="I45" s="19"/>
      <c r="J45" s="19"/>
      <c r="K45" s="19"/>
    </row>
    <row r="46" spans="1:11" ht="15" customHeight="1">
      <c r="A46" s="19" t="s">
        <v>80</v>
      </c>
      <c r="B46" s="6">
        <v>32229</v>
      </c>
      <c r="C46" s="7" t="s">
        <v>133</v>
      </c>
      <c r="D46" s="36" t="s">
        <v>226</v>
      </c>
      <c r="E46" s="21">
        <v>15000</v>
      </c>
      <c r="F46" s="21"/>
      <c r="G46" s="21">
        <v>15000</v>
      </c>
      <c r="H46" s="21"/>
      <c r="I46" s="40"/>
      <c r="J46" s="64"/>
      <c r="K46" s="40"/>
    </row>
    <row r="47" spans="1:11" ht="19.5" customHeight="1">
      <c r="A47" s="19" t="s">
        <v>301</v>
      </c>
      <c r="B47" s="3">
        <v>322310</v>
      </c>
      <c r="C47" s="4" t="s">
        <v>20</v>
      </c>
      <c r="D47" s="36" t="s">
        <v>227</v>
      </c>
      <c r="E47" s="21">
        <v>160000</v>
      </c>
      <c r="F47" s="21"/>
      <c r="G47" s="21">
        <v>160000</v>
      </c>
      <c r="H47" s="19"/>
      <c r="I47" s="19"/>
      <c r="J47" s="19"/>
      <c r="K47" s="19"/>
    </row>
    <row r="48" spans="1:11" ht="15" customHeight="1">
      <c r="A48" s="19" t="s">
        <v>81</v>
      </c>
      <c r="B48" s="6">
        <v>32234</v>
      </c>
      <c r="C48" s="7" t="s">
        <v>21</v>
      </c>
      <c r="D48" s="36" t="s">
        <v>228</v>
      </c>
      <c r="E48" s="21">
        <v>30000</v>
      </c>
      <c r="F48" s="21"/>
      <c r="G48" s="21">
        <v>30000</v>
      </c>
      <c r="H48" s="19"/>
      <c r="I48" s="19"/>
      <c r="J48" s="19"/>
      <c r="K48" s="19"/>
    </row>
    <row r="49" spans="1:11" ht="15" customHeight="1">
      <c r="A49" s="19" t="s">
        <v>82</v>
      </c>
      <c r="B49" s="3">
        <v>3224</v>
      </c>
      <c r="C49" s="4" t="s">
        <v>174</v>
      </c>
      <c r="D49" s="36" t="s">
        <v>234</v>
      </c>
      <c r="E49" s="21">
        <v>72000</v>
      </c>
      <c r="F49" s="21"/>
      <c r="G49" s="21">
        <v>72000</v>
      </c>
      <c r="H49" s="19"/>
      <c r="I49" s="19"/>
      <c r="J49" s="19"/>
      <c r="K49" s="19"/>
    </row>
    <row r="50" spans="1:11" ht="15" customHeight="1">
      <c r="A50" s="19" t="s">
        <v>83</v>
      </c>
      <c r="B50" s="11">
        <v>32251</v>
      </c>
      <c r="C50" s="12" t="s">
        <v>135</v>
      </c>
      <c r="D50" s="36" t="s">
        <v>235</v>
      </c>
      <c r="E50" s="21">
        <v>124000</v>
      </c>
      <c r="F50" s="21"/>
      <c r="G50" s="21">
        <v>124000</v>
      </c>
      <c r="H50" s="19"/>
      <c r="I50" s="19"/>
      <c r="J50" s="19"/>
      <c r="K50" s="19"/>
    </row>
    <row r="51" spans="1:11" ht="15" customHeight="1">
      <c r="A51" s="19" t="s">
        <v>84</v>
      </c>
      <c r="B51" s="1">
        <v>32252</v>
      </c>
      <c r="C51" s="2" t="s">
        <v>22</v>
      </c>
      <c r="D51" s="36" t="s">
        <v>236</v>
      </c>
      <c r="E51" s="21">
        <v>4000</v>
      </c>
      <c r="F51" s="21"/>
      <c r="G51" s="21">
        <v>4000</v>
      </c>
      <c r="H51" s="19"/>
      <c r="I51" s="19"/>
      <c r="J51" s="19"/>
      <c r="K51" s="19"/>
    </row>
    <row r="52" spans="1:11" ht="20.25" customHeight="1">
      <c r="A52" s="19" t="s">
        <v>85</v>
      </c>
      <c r="B52" s="3">
        <v>3231</v>
      </c>
      <c r="C52" s="4" t="s">
        <v>136</v>
      </c>
      <c r="D52" s="36" t="s">
        <v>237</v>
      </c>
      <c r="E52" s="21">
        <v>74000</v>
      </c>
      <c r="F52" s="21"/>
      <c r="G52" s="21">
        <v>74000</v>
      </c>
      <c r="H52" s="21"/>
      <c r="I52" s="19"/>
      <c r="J52" s="19"/>
      <c r="K52" s="19"/>
    </row>
    <row r="53" spans="1:11" ht="15" customHeight="1">
      <c r="A53" s="19" t="s">
        <v>86</v>
      </c>
      <c r="B53" s="3">
        <v>3231</v>
      </c>
      <c r="C53" s="4" t="s">
        <v>23</v>
      </c>
      <c r="D53" s="36" t="s">
        <v>238</v>
      </c>
      <c r="E53" s="21">
        <v>9000</v>
      </c>
      <c r="F53" s="21"/>
      <c r="G53" s="21">
        <v>9000</v>
      </c>
      <c r="H53" s="21"/>
      <c r="I53" s="19"/>
      <c r="J53" s="19"/>
      <c r="K53" s="19"/>
    </row>
    <row r="54" spans="1:11" ht="17.25" customHeight="1">
      <c r="A54" s="19" t="s">
        <v>87</v>
      </c>
      <c r="B54" s="9">
        <v>32313</v>
      </c>
      <c r="C54" s="10" t="s">
        <v>24</v>
      </c>
      <c r="D54" s="36" t="s">
        <v>239</v>
      </c>
      <c r="E54" s="21">
        <v>15000</v>
      </c>
      <c r="F54" s="21"/>
      <c r="G54" s="21">
        <v>15000</v>
      </c>
      <c r="H54" s="21"/>
      <c r="I54" s="19"/>
      <c r="J54" s="19"/>
      <c r="K54" s="19"/>
    </row>
    <row r="55" spans="1:11" ht="15" customHeight="1">
      <c r="A55" s="19" t="s">
        <v>88</v>
      </c>
      <c r="B55" s="9">
        <v>32319</v>
      </c>
      <c r="C55" s="10" t="s">
        <v>25</v>
      </c>
      <c r="D55" s="36" t="s">
        <v>240</v>
      </c>
      <c r="E55" s="21">
        <v>15000</v>
      </c>
      <c r="F55" s="21"/>
      <c r="G55" s="21">
        <v>15000</v>
      </c>
      <c r="H55" s="21"/>
      <c r="I55" s="19"/>
      <c r="J55" s="19"/>
      <c r="K55" s="19"/>
    </row>
    <row r="56" spans="1:11" ht="15" customHeight="1">
      <c r="A56" s="19" t="s">
        <v>89</v>
      </c>
      <c r="B56" s="1">
        <v>3233</v>
      </c>
      <c r="C56" s="2" t="s">
        <v>137</v>
      </c>
      <c r="D56" s="36" t="s">
        <v>241</v>
      </c>
      <c r="E56" s="21">
        <v>185600</v>
      </c>
      <c r="F56" s="21"/>
      <c r="G56" s="21">
        <v>185600</v>
      </c>
      <c r="H56" s="61"/>
      <c r="I56" s="57"/>
      <c r="J56" s="62"/>
      <c r="K56" s="57"/>
    </row>
    <row r="57" spans="1:11" ht="31.5" customHeight="1">
      <c r="A57" s="57" t="s">
        <v>90</v>
      </c>
      <c r="B57" s="54">
        <v>323411</v>
      </c>
      <c r="C57" s="55" t="s">
        <v>26</v>
      </c>
      <c r="D57" s="44" t="s">
        <v>229</v>
      </c>
      <c r="E57" s="60">
        <v>240000</v>
      </c>
      <c r="F57" s="60"/>
      <c r="G57" s="60">
        <v>240000</v>
      </c>
      <c r="H57" s="59" t="s">
        <v>163</v>
      </c>
      <c r="I57" s="79" t="s">
        <v>325</v>
      </c>
      <c r="J57" s="59" t="s">
        <v>323</v>
      </c>
      <c r="K57" s="40" t="s">
        <v>219</v>
      </c>
    </row>
    <row r="58" spans="1:11" ht="15" customHeight="1">
      <c r="A58" s="19" t="s">
        <v>91</v>
      </c>
      <c r="B58" s="1">
        <v>323413</v>
      </c>
      <c r="C58" s="2" t="s">
        <v>27</v>
      </c>
      <c r="D58" s="36" t="s">
        <v>242</v>
      </c>
      <c r="E58" s="21">
        <v>23000</v>
      </c>
      <c r="F58" s="21"/>
      <c r="G58" s="21">
        <v>23000</v>
      </c>
      <c r="H58" s="21"/>
      <c r="I58" s="19"/>
      <c r="J58" s="19"/>
      <c r="K58" s="19"/>
    </row>
    <row r="59" spans="1:11" ht="15" customHeight="1">
      <c r="A59" s="19" t="s">
        <v>130</v>
      </c>
      <c r="B59" s="1">
        <v>3234</v>
      </c>
      <c r="C59" s="2" t="s">
        <v>148</v>
      </c>
      <c r="D59" s="36" t="s">
        <v>243</v>
      </c>
      <c r="E59" s="21">
        <v>75000</v>
      </c>
      <c r="F59" s="21"/>
      <c r="G59" s="21">
        <v>75000</v>
      </c>
      <c r="H59" s="21"/>
      <c r="I59" s="19"/>
      <c r="J59" s="19"/>
      <c r="K59" s="19"/>
    </row>
    <row r="60" spans="1:14" ht="15" customHeight="1">
      <c r="A60" s="19" t="s">
        <v>92</v>
      </c>
      <c r="B60" s="1">
        <v>32343</v>
      </c>
      <c r="C60" s="2" t="s">
        <v>28</v>
      </c>
      <c r="D60" s="36" t="s">
        <v>244</v>
      </c>
      <c r="E60" s="21">
        <v>8500</v>
      </c>
      <c r="F60" s="21"/>
      <c r="G60" s="21">
        <v>8500</v>
      </c>
      <c r="H60" s="21"/>
      <c r="I60" s="19"/>
      <c r="J60" s="19"/>
      <c r="K60" s="19"/>
      <c r="N60" s="87"/>
    </row>
    <row r="61" spans="1:11" ht="15" customHeight="1">
      <c r="A61" s="19" t="s">
        <v>93</v>
      </c>
      <c r="B61" s="1">
        <v>32344</v>
      </c>
      <c r="C61" s="2" t="s">
        <v>29</v>
      </c>
      <c r="D61" s="36" t="s">
        <v>248</v>
      </c>
      <c r="E61" s="21">
        <v>10000</v>
      </c>
      <c r="F61" s="21"/>
      <c r="G61" s="21">
        <v>10000</v>
      </c>
      <c r="H61" s="21"/>
      <c r="I61" s="19"/>
      <c r="J61" s="19"/>
      <c r="K61" s="19"/>
    </row>
    <row r="62" spans="1:11" ht="15" customHeight="1">
      <c r="A62" s="19" t="s">
        <v>94</v>
      </c>
      <c r="B62" s="1">
        <v>32342</v>
      </c>
      <c r="C62" s="2" t="s">
        <v>30</v>
      </c>
      <c r="D62" s="36" t="s">
        <v>249</v>
      </c>
      <c r="E62" s="21">
        <v>75000</v>
      </c>
      <c r="F62" s="21"/>
      <c r="G62" s="21">
        <v>75000</v>
      </c>
      <c r="H62" s="21"/>
      <c r="I62" s="19"/>
      <c r="J62" s="19"/>
      <c r="K62" s="19"/>
    </row>
    <row r="63" spans="1:11" ht="15" customHeight="1">
      <c r="A63" s="19" t="s">
        <v>95</v>
      </c>
      <c r="B63" s="1">
        <v>32349</v>
      </c>
      <c r="C63" s="2" t="s">
        <v>31</v>
      </c>
      <c r="D63" s="36" t="s">
        <v>250</v>
      </c>
      <c r="E63" s="21">
        <v>25490</v>
      </c>
      <c r="F63" s="21"/>
      <c r="G63" s="21">
        <v>25490</v>
      </c>
      <c r="H63" s="21"/>
      <c r="I63" s="22"/>
      <c r="J63" s="22"/>
      <c r="K63" s="22"/>
    </row>
    <row r="64" spans="1:11" ht="15" customHeight="1">
      <c r="A64" s="22" t="s">
        <v>96</v>
      </c>
      <c r="B64" s="1">
        <v>32354</v>
      </c>
      <c r="C64" s="2" t="s">
        <v>32</v>
      </c>
      <c r="D64" s="39" t="s">
        <v>251</v>
      </c>
      <c r="E64" s="21">
        <v>8000</v>
      </c>
      <c r="F64" s="21"/>
      <c r="G64" s="21">
        <v>8000</v>
      </c>
      <c r="H64" s="21"/>
      <c r="I64" s="19"/>
      <c r="J64" s="19"/>
      <c r="K64" s="19"/>
    </row>
    <row r="65" spans="1:11" ht="15" customHeight="1">
      <c r="A65" s="22" t="s">
        <v>97</v>
      </c>
      <c r="B65" s="18">
        <v>32353</v>
      </c>
      <c r="C65" s="24" t="s">
        <v>171</v>
      </c>
      <c r="D65" s="36" t="s">
        <v>252</v>
      </c>
      <c r="E65" s="25">
        <v>24000</v>
      </c>
      <c r="F65" s="25"/>
      <c r="G65" s="25">
        <v>24000</v>
      </c>
      <c r="H65" s="25"/>
      <c r="I65" s="19"/>
      <c r="J65" s="19"/>
      <c r="K65" s="19"/>
    </row>
    <row r="66" spans="1:11" ht="15" customHeight="1">
      <c r="A66" s="22" t="s">
        <v>98</v>
      </c>
      <c r="B66" s="3">
        <v>323591</v>
      </c>
      <c r="C66" s="4" t="s">
        <v>176</v>
      </c>
      <c r="D66" s="36" t="s">
        <v>253</v>
      </c>
      <c r="E66" s="21">
        <v>1800</v>
      </c>
      <c r="F66" s="21"/>
      <c r="G66" s="21">
        <v>1800</v>
      </c>
      <c r="H66" s="20"/>
      <c r="I66" s="19"/>
      <c r="J66" s="19"/>
      <c r="K66" s="19"/>
    </row>
    <row r="67" spans="1:11" ht="15" customHeight="1">
      <c r="A67" s="19" t="s">
        <v>99</v>
      </c>
      <c r="B67" s="3">
        <v>32361</v>
      </c>
      <c r="C67" s="4" t="s">
        <v>33</v>
      </c>
      <c r="D67" s="36" t="s">
        <v>254</v>
      </c>
      <c r="E67" s="21">
        <v>16260</v>
      </c>
      <c r="F67" s="21"/>
      <c r="G67" s="21">
        <v>16260</v>
      </c>
      <c r="H67" s="36"/>
      <c r="I67" s="19"/>
      <c r="J67" s="19"/>
      <c r="K67" s="19"/>
    </row>
    <row r="68" spans="1:11" ht="15" customHeight="1">
      <c r="A68" s="19" t="s">
        <v>100</v>
      </c>
      <c r="B68" s="9">
        <v>32363</v>
      </c>
      <c r="C68" s="10" t="s">
        <v>34</v>
      </c>
      <c r="D68" s="36" t="s">
        <v>255</v>
      </c>
      <c r="E68" s="21">
        <v>38830</v>
      </c>
      <c r="F68" s="21"/>
      <c r="G68" s="21">
        <v>38830</v>
      </c>
      <c r="H68" s="19"/>
      <c r="I68" s="19"/>
      <c r="J68" s="19"/>
      <c r="K68" s="19"/>
    </row>
    <row r="69" spans="1:11" ht="15" customHeight="1">
      <c r="A69" s="19" t="s">
        <v>101</v>
      </c>
      <c r="B69" s="9">
        <v>32369</v>
      </c>
      <c r="C69" s="10" t="s">
        <v>35</v>
      </c>
      <c r="D69" s="36" t="s">
        <v>256</v>
      </c>
      <c r="E69" s="21">
        <v>10000</v>
      </c>
      <c r="F69" s="21"/>
      <c r="G69" s="21">
        <v>10000</v>
      </c>
      <c r="H69" s="36"/>
      <c r="I69" s="19"/>
      <c r="J69" s="19"/>
      <c r="K69" s="19"/>
    </row>
    <row r="70" spans="1:11" ht="15" customHeight="1">
      <c r="A70" s="19" t="s">
        <v>102</v>
      </c>
      <c r="B70" s="9">
        <v>32369</v>
      </c>
      <c r="C70" s="10" t="s">
        <v>36</v>
      </c>
      <c r="D70" s="36" t="s">
        <v>257</v>
      </c>
      <c r="E70" s="21">
        <v>10000</v>
      </c>
      <c r="F70" s="21"/>
      <c r="G70" s="21">
        <v>10000</v>
      </c>
      <c r="H70" s="36"/>
      <c r="I70" s="19"/>
      <c r="J70" s="19"/>
      <c r="K70" s="19"/>
    </row>
    <row r="71" spans="1:11" ht="15" customHeight="1">
      <c r="A71" s="19" t="s">
        <v>142</v>
      </c>
      <c r="B71" s="9">
        <v>32372</v>
      </c>
      <c r="C71" s="10" t="s">
        <v>140</v>
      </c>
      <c r="D71" s="36" t="s">
        <v>258</v>
      </c>
      <c r="E71" s="21">
        <v>20000</v>
      </c>
      <c r="F71" s="21"/>
      <c r="G71" s="21">
        <v>20000</v>
      </c>
      <c r="H71" s="36"/>
      <c r="I71" s="19"/>
      <c r="J71" s="19"/>
      <c r="K71" s="19"/>
    </row>
    <row r="72" spans="1:11" ht="15" customHeight="1">
      <c r="A72" s="19" t="s">
        <v>103</v>
      </c>
      <c r="B72" s="9">
        <v>3237</v>
      </c>
      <c r="C72" s="10" t="s">
        <v>144</v>
      </c>
      <c r="D72" s="36" t="s">
        <v>259</v>
      </c>
      <c r="E72" s="21">
        <v>10000</v>
      </c>
      <c r="F72" s="21"/>
      <c r="G72" s="21">
        <v>10000</v>
      </c>
      <c r="H72" s="36"/>
      <c r="I72" s="19"/>
      <c r="J72" s="19"/>
      <c r="K72" s="19"/>
    </row>
    <row r="73" spans="1:11" ht="15" customHeight="1">
      <c r="A73" s="19" t="s">
        <v>302</v>
      </c>
      <c r="B73" s="11">
        <v>32377</v>
      </c>
      <c r="C73" s="12" t="s">
        <v>129</v>
      </c>
      <c r="D73" s="39" t="s">
        <v>260</v>
      </c>
      <c r="E73" s="21">
        <v>20000</v>
      </c>
      <c r="F73" s="21"/>
      <c r="G73" s="21">
        <v>20000</v>
      </c>
      <c r="H73" s="36"/>
      <c r="I73" s="19"/>
      <c r="J73" s="19"/>
      <c r="K73" s="19"/>
    </row>
    <row r="74" spans="1:11" ht="15" customHeight="1">
      <c r="A74" s="22" t="s">
        <v>104</v>
      </c>
      <c r="B74" s="11">
        <v>32379</v>
      </c>
      <c r="C74" s="12" t="s">
        <v>37</v>
      </c>
      <c r="D74" s="36" t="s">
        <v>261</v>
      </c>
      <c r="E74" s="21">
        <v>42400</v>
      </c>
      <c r="F74" s="21"/>
      <c r="G74" s="21">
        <v>42400</v>
      </c>
      <c r="H74" s="39"/>
      <c r="I74" s="19"/>
      <c r="J74" s="19"/>
      <c r="K74" s="19"/>
    </row>
    <row r="75" spans="1:11" ht="15" customHeight="1">
      <c r="A75" s="19" t="s">
        <v>105</v>
      </c>
      <c r="B75" s="1">
        <v>3238</v>
      </c>
      <c r="C75" s="2" t="s">
        <v>138</v>
      </c>
      <c r="D75" s="36" t="s">
        <v>262</v>
      </c>
      <c r="E75" s="21">
        <v>82320</v>
      </c>
      <c r="F75" s="21"/>
      <c r="G75" s="21">
        <v>82320</v>
      </c>
      <c r="H75" s="36"/>
      <c r="I75" s="19"/>
      <c r="J75" s="19"/>
      <c r="K75" s="19"/>
    </row>
    <row r="76" spans="1:11" ht="15" customHeight="1">
      <c r="A76" s="19" t="s">
        <v>106</v>
      </c>
      <c r="B76" s="1">
        <v>32391</v>
      </c>
      <c r="C76" s="2" t="s">
        <v>38</v>
      </c>
      <c r="D76" s="36" t="s">
        <v>263</v>
      </c>
      <c r="E76" s="21">
        <v>5000</v>
      </c>
      <c r="F76" s="21"/>
      <c r="G76" s="21">
        <v>5000</v>
      </c>
      <c r="H76" s="36"/>
      <c r="I76" s="19"/>
      <c r="J76" s="5"/>
      <c r="K76" s="19"/>
    </row>
    <row r="77" spans="1:11" ht="15" customHeight="1">
      <c r="A77" s="19" t="s">
        <v>107</v>
      </c>
      <c r="B77" s="1">
        <v>32395</v>
      </c>
      <c r="C77" s="2" t="s">
        <v>62</v>
      </c>
      <c r="D77" s="36" t="s">
        <v>264</v>
      </c>
      <c r="E77" s="21">
        <v>185000</v>
      </c>
      <c r="F77" s="21"/>
      <c r="G77" s="21">
        <v>185000</v>
      </c>
      <c r="H77" s="36"/>
      <c r="I77" s="19"/>
      <c r="J77" s="19"/>
      <c r="K77" s="19"/>
    </row>
    <row r="78" spans="1:11" ht="16.5" customHeight="1">
      <c r="A78" s="19" t="s">
        <v>108</v>
      </c>
      <c r="B78" s="1">
        <v>3239</v>
      </c>
      <c r="C78" s="2" t="s">
        <v>39</v>
      </c>
      <c r="D78" s="36" t="s">
        <v>265</v>
      </c>
      <c r="E78" s="21">
        <v>25000</v>
      </c>
      <c r="F78" s="21"/>
      <c r="G78" s="21">
        <v>25000</v>
      </c>
      <c r="H78" s="36"/>
      <c r="I78" s="20"/>
      <c r="J78" s="19"/>
      <c r="K78" s="19"/>
    </row>
    <row r="79" spans="1:11" ht="16.5" customHeight="1">
      <c r="A79" s="19" t="s">
        <v>109</v>
      </c>
      <c r="B79" s="11">
        <v>32322</v>
      </c>
      <c r="C79" s="12" t="s">
        <v>40</v>
      </c>
      <c r="D79" s="36" t="s">
        <v>266</v>
      </c>
      <c r="E79" s="21">
        <v>12000</v>
      </c>
      <c r="F79" s="21"/>
      <c r="G79" s="21">
        <v>12000</v>
      </c>
      <c r="H79" s="36"/>
      <c r="I79" s="20"/>
      <c r="J79" s="19"/>
      <c r="K79" s="19"/>
    </row>
    <row r="80" spans="1:11" ht="18" customHeight="1">
      <c r="A80" s="19" t="s">
        <v>110</v>
      </c>
      <c r="B80" s="11">
        <v>32322</v>
      </c>
      <c r="C80" s="12" t="s">
        <v>41</v>
      </c>
      <c r="D80" s="36" t="s">
        <v>267</v>
      </c>
      <c r="E80" s="21">
        <v>30000</v>
      </c>
      <c r="F80" s="21"/>
      <c r="G80" s="21">
        <v>30000</v>
      </c>
      <c r="H80" s="36"/>
      <c r="I80" s="31"/>
      <c r="J80" s="19"/>
      <c r="K80" s="19"/>
    </row>
    <row r="81" spans="1:11" ht="16.5" customHeight="1">
      <c r="A81" s="19" t="s">
        <v>111</v>
      </c>
      <c r="B81" s="1">
        <v>32329</v>
      </c>
      <c r="C81" s="2" t="s">
        <v>42</v>
      </c>
      <c r="D81" s="36" t="s">
        <v>268</v>
      </c>
      <c r="E81" s="21">
        <v>16000</v>
      </c>
      <c r="F81" s="21"/>
      <c r="G81" s="21">
        <v>16000</v>
      </c>
      <c r="H81" s="39"/>
      <c r="I81" s="31"/>
      <c r="J81" s="19"/>
      <c r="K81" s="19"/>
    </row>
    <row r="82" spans="1:11" ht="16.5" customHeight="1">
      <c r="A82" s="19" t="s">
        <v>112</v>
      </c>
      <c r="B82" s="1">
        <v>32329</v>
      </c>
      <c r="C82" s="2" t="s">
        <v>43</v>
      </c>
      <c r="D82" s="36" t="s">
        <v>269</v>
      </c>
      <c r="E82" s="21">
        <v>10000</v>
      </c>
      <c r="F82" s="21"/>
      <c r="G82" s="21">
        <v>10000</v>
      </c>
      <c r="H82" s="39"/>
      <c r="I82" s="21"/>
      <c r="J82" s="22"/>
      <c r="K82" s="22"/>
    </row>
    <row r="83" spans="1:11" ht="16.5" customHeight="1">
      <c r="A83" s="19" t="s">
        <v>113</v>
      </c>
      <c r="B83" s="1">
        <v>32322</v>
      </c>
      <c r="C83" s="2" t="s">
        <v>154</v>
      </c>
      <c r="D83" s="39" t="s">
        <v>270</v>
      </c>
      <c r="E83" s="21">
        <v>10000</v>
      </c>
      <c r="F83" s="21"/>
      <c r="G83" s="21">
        <v>10000</v>
      </c>
      <c r="H83" s="36"/>
      <c r="I83" s="14"/>
      <c r="J83" s="19"/>
      <c r="K83" s="19"/>
    </row>
    <row r="84" spans="1:11" ht="16.5" customHeight="1">
      <c r="A84" s="19" t="s">
        <v>165</v>
      </c>
      <c r="B84" s="11">
        <v>32322</v>
      </c>
      <c r="C84" s="12" t="s">
        <v>44</v>
      </c>
      <c r="D84" s="36" t="s">
        <v>271</v>
      </c>
      <c r="E84" s="21">
        <v>50000</v>
      </c>
      <c r="F84" s="21"/>
      <c r="G84" s="21">
        <v>50000</v>
      </c>
      <c r="H84" s="36"/>
      <c r="I84" s="13"/>
      <c r="J84" s="19"/>
      <c r="K84" s="19"/>
    </row>
    <row r="85" spans="1:11" ht="16.5" customHeight="1">
      <c r="A85" s="19" t="s">
        <v>114</v>
      </c>
      <c r="B85" s="11">
        <v>3232</v>
      </c>
      <c r="C85" s="12" t="s">
        <v>45</v>
      </c>
      <c r="D85" s="36" t="s">
        <v>272</v>
      </c>
      <c r="E85" s="21">
        <v>11000</v>
      </c>
      <c r="F85" s="21"/>
      <c r="G85" s="21">
        <v>11000</v>
      </c>
      <c r="H85" s="36"/>
      <c r="I85" s="13"/>
      <c r="J85" s="19"/>
      <c r="K85" s="19"/>
    </row>
    <row r="86" spans="1:11" ht="16.5" customHeight="1">
      <c r="A86" s="19" t="s">
        <v>115</v>
      </c>
      <c r="B86" s="11">
        <v>3232</v>
      </c>
      <c r="C86" s="12" t="s">
        <v>46</v>
      </c>
      <c r="D86" s="36" t="s">
        <v>273</v>
      </c>
      <c r="E86" s="21">
        <v>35000</v>
      </c>
      <c r="F86" s="21"/>
      <c r="G86" s="21">
        <v>35000</v>
      </c>
      <c r="H86" s="36"/>
      <c r="I86" s="13"/>
      <c r="J86" s="19"/>
      <c r="K86" s="19"/>
    </row>
    <row r="87" spans="1:11" ht="16.5" customHeight="1">
      <c r="A87" s="19" t="s">
        <v>116</v>
      </c>
      <c r="B87" s="11">
        <v>3232</v>
      </c>
      <c r="C87" s="12" t="s">
        <v>47</v>
      </c>
      <c r="D87" s="39" t="s">
        <v>274</v>
      </c>
      <c r="E87" s="21">
        <v>15000</v>
      </c>
      <c r="F87" s="21"/>
      <c r="G87" s="21">
        <v>15000</v>
      </c>
      <c r="H87" s="36"/>
      <c r="I87" s="13"/>
      <c r="J87" s="19"/>
      <c r="K87" s="19"/>
    </row>
    <row r="88" spans="1:11" ht="16.5" customHeight="1">
      <c r="A88" s="19" t="s">
        <v>117</v>
      </c>
      <c r="B88" s="11">
        <v>3232</v>
      </c>
      <c r="C88" s="12" t="s">
        <v>48</v>
      </c>
      <c r="D88" s="36" t="s">
        <v>275</v>
      </c>
      <c r="E88" s="21">
        <v>5000</v>
      </c>
      <c r="F88" s="21"/>
      <c r="G88" s="21">
        <v>5000</v>
      </c>
      <c r="H88" s="39"/>
      <c r="I88" s="13"/>
      <c r="J88" s="19"/>
      <c r="K88" s="19"/>
    </row>
    <row r="89" spans="1:11" ht="16.5" customHeight="1">
      <c r="A89" s="19" t="s">
        <v>118</v>
      </c>
      <c r="B89" s="11">
        <v>32330</v>
      </c>
      <c r="C89" s="12" t="s">
        <v>49</v>
      </c>
      <c r="D89" s="36" t="s">
        <v>276</v>
      </c>
      <c r="E89" s="21">
        <v>18000</v>
      </c>
      <c r="F89" s="21"/>
      <c r="G89" s="21">
        <v>18000</v>
      </c>
      <c r="H89" s="36"/>
      <c r="I89" s="13"/>
      <c r="J89" s="19"/>
      <c r="K89" s="19"/>
    </row>
    <row r="90" spans="1:11" ht="15" customHeight="1">
      <c r="A90" s="19" t="s">
        <v>119</v>
      </c>
      <c r="B90" s="11">
        <v>3232</v>
      </c>
      <c r="C90" s="12" t="s">
        <v>50</v>
      </c>
      <c r="D90" s="36" t="s">
        <v>277</v>
      </c>
      <c r="E90" s="21">
        <v>10000</v>
      </c>
      <c r="F90" s="21"/>
      <c r="G90" s="21">
        <v>10000</v>
      </c>
      <c r="H90" s="36"/>
      <c r="I90" s="13"/>
      <c r="J90" s="19"/>
      <c r="K90" s="19"/>
    </row>
    <row r="91" spans="1:11" ht="15" customHeight="1">
      <c r="A91" s="19" t="s">
        <v>120</v>
      </c>
      <c r="B91" s="1">
        <v>3232</v>
      </c>
      <c r="C91" s="2" t="s">
        <v>51</v>
      </c>
      <c r="D91" s="36" t="s">
        <v>278</v>
      </c>
      <c r="E91" s="21">
        <v>10000</v>
      </c>
      <c r="F91" s="21"/>
      <c r="G91" s="21">
        <v>10000</v>
      </c>
      <c r="H91" s="36"/>
      <c r="I91" s="13"/>
      <c r="J91" s="19"/>
      <c r="K91" s="19"/>
    </row>
    <row r="92" spans="1:11" ht="15" customHeight="1">
      <c r="A92" s="19" t="s">
        <v>121</v>
      </c>
      <c r="B92" s="11">
        <v>3232</v>
      </c>
      <c r="C92" s="12" t="s">
        <v>52</v>
      </c>
      <c r="D92" s="36" t="s">
        <v>279</v>
      </c>
      <c r="E92" s="21">
        <v>5000</v>
      </c>
      <c r="F92" s="21"/>
      <c r="G92" s="21">
        <v>5000</v>
      </c>
      <c r="H92" s="39"/>
      <c r="I92" s="14"/>
      <c r="J92" s="22"/>
      <c r="K92" s="22"/>
    </row>
    <row r="93" spans="1:11" ht="18.75" customHeight="1">
      <c r="A93" s="22" t="s">
        <v>122</v>
      </c>
      <c r="B93" s="1">
        <v>323210</v>
      </c>
      <c r="C93" s="2" t="s">
        <v>149</v>
      </c>
      <c r="D93" s="39" t="s">
        <v>280</v>
      </c>
      <c r="E93" s="21">
        <v>0</v>
      </c>
      <c r="F93" s="21"/>
      <c r="G93" s="21">
        <v>0</v>
      </c>
      <c r="H93" s="36"/>
      <c r="I93" s="13"/>
      <c r="J93" s="19"/>
      <c r="K93" s="19"/>
    </row>
    <row r="94" spans="1:11" ht="15" customHeight="1">
      <c r="A94" s="22" t="s">
        <v>123</v>
      </c>
      <c r="B94" s="1">
        <v>329222</v>
      </c>
      <c r="C94" s="2" t="s">
        <v>139</v>
      </c>
      <c r="D94" s="36" t="s">
        <v>281</v>
      </c>
      <c r="E94" s="21">
        <v>90000</v>
      </c>
      <c r="F94" s="21"/>
      <c r="G94" s="21">
        <v>90000</v>
      </c>
      <c r="H94" s="36"/>
      <c r="I94" s="13"/>
      <c r="J94" s="19"/>
      <c r="K94" s="19"/>
    </row>
    <row r="95" spans="1:11" ht="15" customHeight="1">
      <c r="A95" s="19" t="s">
        <v>124</v>
      </c>
      <c r="B95" s="1">
        <v>32931</v>
      </c>
      <c r="C95" s="2" t="s">
        <v>53</v>
      </c>
      <c r="D95" s="36" t="s">
        <v>282</v>
      </c>
      <c r="E95" s="21">
        <v>40000</v>
      </c>
      <c r="F95" s="21"/>
      <c r="G95" s="21">
        <v>40000</v>
      </c>
      <c r="H95" s="36"/>
      <c r="I95" s="13"/>
      <c r="J95" s="19"/>
      <c r="K95" s="19"/>
    </row>
    <row r="96" spans="1:11" ht="18.75" customHeight="1">
      <c r="A96" s="19" t="s">
        <v>125</v>
      </c>
      <c r="B96" s="1">
        <v>329999</v>
      </c>
      <c r="C96" s="2" t="s">
        <v>54</v>
      </c>
      <c r="D96" s="36" t="s">
        <v>283</v>
      </c>
      <c r="E96" s="21">
        <v>5000</v>
      </c>
      <c r="F96" s="21"/>
      <c r="G96" s="21">
        <v>5000</v>
      </c>
      <c r="H96" s="36"/>
      <c r="I96" s="13"/>
      <c r="J96" s="19"/>
      <c r="K96" s="19"/>
    </row>
    <row r="97" spans="1:11" ht="18" customHeight="1">
      <c r="A97" s="23" t="s">
        <v>166</v>
      </c>
      <c r="B97" s="1">
        <v>343110</v>
      </c>
      <c r="C97" s="28" t="s">
        <v>55</v>
      </c>
      <c r="D97" s="36" t="s">
        <v>284</v>
      </c>
      <c r="E97" s="21">
        <v>21518</v>
      </c>
      <c r="F97" s="21"/>
      <c r="G97" s="21">
        <v>21518</v>
      </c>
      <c r="H97" s="36"/>
      <c r="I97" s="46"/>
      <c r="J97" s="56"/>
      <c r="K97" s="40"/>
    </row>
    <row r="98" spans="1:11" ht="26.25" customHeight="1">
      <c r="A98" s="33" t="s">
        <v>167</v>
      </c>
      <c r="B98" s="78">
        <v>4214</v>
      </c>
      <c r="C98" s="89" t="s">
        <v>177</v>
      </c>
      <c r="D98" s="35" t="s">
        <v>374</v>
      </c>
      <c r="E98" s="60">
        <v>854200</v>
      </c>
      <c r="F98" s="60">
        <v>200000</v>
      </c>
      <c r="G98" s="60">
        <f>SUM(E98+200000)</f>
        <v>1054200</v>
      </c>
      <c r="H98" s="56" t="s">
        <v>131</v>
      </c>
      <c r="I98" s="40" t="s">
        <v>64</v>
      </c>
      <c r="J98" s="64" t="s">
        <v>233</v>
      </c>
      <c r="K98" s="40" t="s">
        <v>164</v>
      </c>
    </row>
    <row r="99" spans="1:11" ht="15" customHeight="1">
      <c r="A99" s="22" t="s">
        <v>168</v>
      </c>
      <c r="B99" s="1">
        <v>4223</v>
      </c>
      <c r="C99" s="90" t="s">
        <v>178</v>
      </c>
      <c r="D99" s="36" t="s">
        <v>245</v>
      </c>
      <c r="E99" s="21">
        <v>44000</v>
      </c>
      <c r="F99" s="21"/>
      <c r="G99" s="21">
        <v>44000</v>
      </c>
      <c r="H99" s="39"/>
      <c r="I99" s="19"/>
      <c r="J99" s="19"/>
      <c r="K99" s="19"/>
    </row>
    <row r="100" spans="1:11" ht="15" customHeight="1">
      <c r="A100" s="19" t="s">
        <v>169</v>
      </c>
      <c r="B100" s="32">
        <v>4224</v>
      </c>
      <c r="C100" s="91" t="s">
        <v>179</v>
      </c>
      <c r="D100" s="36" t="s">
        <v>246</v>
      </c>
      <c r="E100" s="92">
        <v>15400</v>
      </c>
      <c r="F100" s="92"/>
      <c r="G100" s="92">
        <v>15400</v>
      </c>
      <c r="H100" s="36"/>
      <c r="I100" s="19"/>
      <c r="J100" s="19"/>
      <c r="K100" s="19"/>
    </row>
    <row r="101" spans="1:11" ht="15" customHeight="1">
      <c r="A101" s="19" t="s">
        <v>170</v>
      </c>
      <c r="B101" s="18">
        <v>4224</v>
      </c>
      <c r="C101" s="91" t="s">
        <v>180</v>
      </c>
      <c r="D101" s="36" t="s">
        <v>247</v>
      </c>
      <c r="E101" s="92">
        <v>15000</v>
      </c>
      <c r="F101" s="92"/>
      <c r="G101" s="92">
        <v>15000</v>
      </c>
      <c r="H101" s="36"/>
      <c r="I101" s="19"/>
      <c r="J101" s="5"/>
      <c r="K101" s="19"/>
    </row>
    <row r="102" spans="1:11" ht="15" customHeight="1">
      <c r="A102" s="23" t="s">
        <v>126</v>
      </c>
      <c r="B102" s="18">
        <v>4224</v>
      </c>
      <c r="C102" s="91" t="s">
        <v>181</v>
      </c>
      <c r="D102" s="36" t="s">
        <v>285</v>
      </c>
      <c r="E102" s="92">
        <v>22000</v>
      </c>
      <c r="F102" s="92"/>
      <c r="G102" s="92">
        <v>22000</v>
      </c>
      <c r="H102" s="36"/>
      <c r="I102" s="19"/>
      <c r="J102" s="5"/>
      <c r="K102" s="19"/>
    </row>
    <row r="103" spans="1:11" ht="22.5" customHeight="1">
      <c r="A103" s="23" t="s">
        <v>127</v>
      </c>
      <c r="B103" s="18">
        <v>4224</v>
      </c>
      <c r="C103" s="91" t="s">
        <v>182</v>
      </c>
      <c r="D103" s="36" t="s">
        <v>286</v>
      </c>
      <c r="E103" s="92">
        <v>20000</v>
      </c>
      <c r="F103" s="92"/>
      <c r="G103" s="92">
        <v>20000</v>
      </c>
      <c r="H103" s="36"/>
      <c r="I103" s="19"/>
      <c r="J103" s="5"/>
      <c r="K103" s="19"/>
    </row>
    <row r="104" spans="1:11" ht="15" customHeight="1">
      <c r="A104" s="23" t="s">
        <v>155</v>
      </c>
      <c r="B104" s="18">
        <v>4224</v>
      </c>
      <c r="C104" s="91" t="s">
        <v>183</v>
      </c>
      <c r="D104" s="36" t="s">
        <v>287</v>
      </c>
      <c r="E104" s="92">
        <v>24000</v>
      </c>
      <c r="F104" s="92">
        <v>-24000</v>
      </c>
      <c r="G104" s="92">
        <f>SUM(H104)</f>
        <v>0</v>
      </c>
      <c r="H104" s="36"/>
      <c r="I104" s="19"/>
      <c r="J104" s="5"/>
      <c r="K104" s="19"/>
    </row>
    <row r="105" spans="1:11" ht="15" customHeight="1">
      <c r="A105" s="23" t="s">
        <v>310</v>
      </c>
      <c r="B105" s="18">
        <v>4224</v>
      </c>
      <c r="C105" s="91" t="s">
        <v>184</v>
      </c>
      <c r="D105" s="36" t="s">
        <v>288</v>
      </c>
      <c r="E105" s="92">
        <v>22000</v>
      </c>
      <c r="F105" s="92">
        <v>-22000</v>
      </c>
      <c r="G105" s="92">
        <v>0</v>
      </c>
      <c r="H105" s="36"/>
      <c r="I105" s="19"/>
      <c r="J105" s="5"/>
      <c r="K105" s="19"/>
    </row>
    <row r="106" spans="1:11" ht="20.25" customHeight="1">
      <c r="A106" s="23" t="s">
        <v>311</v>
      </c>
      <c r="B106" s="18">
        <v>4224</v>
      </c>
      <c r="C106" s="91" t="s">
        <v>185</v>
      </c>
      <c r="D106" s="36" t="s">
        <v>289</v>
      </c>
      <c r="E106" s="92">
        <v>15000</v>
      </c>
      <c r="F106" s="92"/>
      <c r="G106" s="92">
        <v>15000</v>
      </c>
      <c r="H106" s="36"/>
      <c r="I106" s="19"/>
      <c r="J106" s="5"/>
      <c r="K106" s="19"/>
    </row>
    <row r="107" spans="1:11" ht="15" customHeight="1">
      <c r="A107" s="23" t="s">
        <v>312</v>
      </c>
      <c r="B107" s="18">
        <v>4224</v>
      </c>
      <c r="C107" s="91" t="s">
        <v>186</v>
      </c>
      <c r="D107" s="36" t="s">
        <v>290</v>
      </c>
      <c r="E107" s="92">
        <v>9280</v>
      </c>
      <c r="F107" s="92"/>
      <c r="G107" s="92">
        <v>9280</v>
      </c>
      <c r="H107" s="36"/>
      <c r="I107" s="19"/>
      <c r="J107" s="5"/>
      <c r="K107" s="19"/>
    </row>
    <row r="108" spans="1:11" ht="19.5" customHeight="1">
      <c r="A108" s="23" t="s">
        <v>313</v>
      </c>
      <c r="B108" s="18">
        <v>4224</v>
      </c>
      <c r="C108" s="91" t="s">
        <v>187</v>
      </c>
      <c r="D108" s="36" t="s">
        <v>291</v>
      </c>
      <c r="E108" s="92">
        <v>20000</v>
      </c>
      <c r="F108" s="92"/>
      <c r="G108" s="92">
        <v>20000</v>
      </c>
      <c r="H108" s="36"/>
      <c r="I108" s="19"/>
      <c r="J108" s="5"/>
      <c r="K108" s="19"/>
    </row>
    <row r="109" spans="1:11" ht="19.5" customHeight="1">
      <c r="A109" s="23" t="s">
        <v>314</v>
      </c>
      <c r="B109" s="18">
        <v>4224</v>
      </c>
      <c r="C109" s="91" t="s">
        <v>188</v>
      </c>
      <c r="D109" s="36" t="s">
        <v>292</v>
      </c>
      <c r="E109" s="92">
        <v>17400</v>
      </c>
      <c r="F109" s="92"/>
      <c r="G109" s="92">
        <v>17400</v>
      </c>
      <c r="H109" s="36"/>
      <c r="I109" s="19"/>
      <c r="J109" s="5"/>
      <c r="K109" s="19"/>
    </row>
    <row r="110" spans="1:11" ht="19.5" customHeight="1">
      <c r="A110" s="23" t="s">
        <v>315</v>
      </c>
      <c r="B110" s="18">
        <v>4224</v>
      </c>
      <c r="C110" s="91" t="s">
        <v>189</v>
      </c>
      <c r="D110" s="36" t="s">
        <v>293</v>
      </c>
      <c r="E110" s="92">
        <v>34000</v>
      </c>
      <c r="F110" s="92"/>
      <c r="G110" s="92">
        <v>34000</v>
      </c>
      <c r="H110" s="36"/>
      <c r="I110" s="19"/>
      <c r="J110" s="5"/>
      <c r="K110" s="19"/>
    </row>
    <row r="111" spans="1:11" ht="24" customHeight="1">
      <c r="A111" s="23" t="s">
        <v>316</v>
      </c>
      <c r="B111" s="18">
        <v>4224</v>
      </c>
      <c r="C111" s="91" t="s">
        <v>190</v>
      </c>
      <c r="D111" s="36" t="s">
        <v>294</v>
      </c>
      <c r="E111" s="92">
        <v>5500</v>
      </c>
      <c r="F111" s="92"/>
      <c r="G111" s="92">
        <v>5500</v>
      </c>
      <c r="H111" s="36"/>
      <c r="I111" s="19"/>
      <c r="J111" s="5"/>
      <c r="K111" s="19"/>
    </row>
    <row r="112" spans="1:11" ht="17.25" customHeight="1">
      <c r="A112" s="23" t="s">
        <v>317</v>
      </c>
      <c r="B112" s="18">
        <v>4224</v>
      </c>
      <c r="C112" s="91" t="s">
        <v>191</v>
      </c>
      <c r="D112" s="36" t="s">
        <v>295</v>
      </c>
      <c r="E112" s="25">
        <v>3000</v>
      </c>
      <c r="F112" s="25"/>
      <c r="G112" s="25">
        <v>3000</v>
      </c>
      <c r="H112" s="36"/>
      <c r="I112" s="19"/>
      <c r="J112" s="5"/>
      <c r="K112" s="19"/>
    </row>
    <row r="113" spans="1:11" ht="19.5" customHeight="1">
      <c r="A113" s="23" t="s">
        <v>318</v>
      </c>
      <c r="B113" s="18">
        <v>4224</v>
      </c>
      <c r="C113" s="91" t="s">
        <v>192</v>
      </c>
      <c r="D113" s="36" t="s">
        <v>296</v>
      </c>
      <c r="E113" s="25">
        <v>3952</v>
      </c>
      <c r="F113" s="25"/>
      <c r="G113" s="25">
        <v>3952</v>
      </c>
      <c r="H113" s="36"/>
      <c r="I113" s="19"/>
      <c r="J113" s="5"/>
      <c r="K113" s="19"/>
    </row>
    <row r="114" spans="1:11" ht="19.5" customHeight="1">
      <c r="A114" s="23" t="s">
        <v>156</v>
      </c>
      <c r="B114" s="18">
        <v>4224</v>
      </c>
      <c r="C114" s="91" t="s">
        <v>193</v>
      </c>
      <c r="D114" s="36" t="s">
        <v>297</v>
      </c>
      <c r="E114" s="25">
        <v>16000</v>
      </c>
      <c r="F114" s="25"/>
      <c r="G114" s="25">
        <v>16000</v>
      </c>
      <c r="H114" s="36"/>
      <c r="I114" s="19"/>
      <c r="J114" s="5"/>
      <c r="K114" s="19"/>
    </row>
    <row r="115" spans="1:11" ht="17.25" customHeight="1">
      <c r="A115" s="23" t="s">
        <v>157</v>
      </c>
      <c r="B115" s="18">
        <v>4224</v>
      </c>
      <c r="C115" s="91" t="s">
        <v>194</v>
      </c>
      <c r="D115" s="36" t="s">
        <v>298</v>
      </c>
      <c r="E115" s="25">
        <v>14700</v>
      </c>
      <c r="F115" s="25"/>
      <c r="G115" s="25">
        <v>14700</v>
      </c>
      <c r="H115" s="36"/>
      <c r="I115" s="19"/>
      <c r="J115" s="5"/>
      <c r="K115" s="19"/>
    </row>
    <row r="116" spans="1:11" ht="15.75">
      <c r="A116" s="23" t="s">
        <v>158</v>
      </c>
      <c r="B116" s="18">
        <v>4224</v>
      </c>
      <c r="C116" s="91" t="s">
        <v>195</v>
      </c>
      <c r="D116" s="36" t="s">
        <v>299</v>
      </c>
      <c r="E116" s="25">
        <v>19600</v>
      </c>
      <c r="F116" s="25"/>
      <c r="G116" s="25">
        <v>19600</v>
      </c>
      <c r="H116" s="36"/>
      <c r="I116" s="19"/>
      <c r="J116" s="5"/>
      <c r="K116" s="19"/>
    </row>
    <row r="117" spans="1:11" ht="15.75">
      <c r="A117" s="23" t="s">
        <v>159</v>
      </c>
      <c r="B117" s="18">
        <v>4224</v>
      </c>
      <c r="C117" s="91" t="s">
        <v>196</v>
      </c>
      <c r="D117" s="36" t="s">
        <v>300</v>
      </c>
      <c r="E117" s="25">
        <v>3168</v>
      </c>
      <c r="F117" s="25"/>
      <c r="G117" s="25">
        <v>3168</v>
      </c>
      <c r="H117" s="36"/>
      <c r="I117" s="19"/>
      <c r="J117" s="5"/>
      <c r="K117" s="19"/>
    </row>
    <row r="118" spans="1:11" ht="23.25" customHeight="1">
      <c r="A118" s="23" t="s">
        <v>160</v>
      </c>
      <c r="B118" s="18">
        <v>4227</v>
      </c>
      <c r="C118" s="91" t="s">
        <v>197</v>
      </c>
      <c r="D118" s="36" t="s">
        <v>327</v>
      </c>
      <c r="E118" s="25">
        <v>50000</v>
      </c>
      <c r="F118" s="25"/>
      <c r="G118" s="25">
        <v>50000</v>
      </c>
      <c r="H118" s="36"/>
      <c r="I118" s="19"/>
      <c r="J118" s="5"/>
      <c r="K118" s="19"/>
    </row>
    <row r="119" spans="1:11" ht="22.5" customHeight="1">
      <c r="A119" s="23" t="s">
        <v>161</v>
      </c>
      <c r="B119" s="18">
        <v>4227</v>
      </c>
      <c r="C119" s="91" t="s">
        <v>198</v>
      </c>
      <c r="D119" s="36" t="s">
        <v>328</v>
      </c>
      <c r="E119" s="25">
        <v>3600</v>
      </c>
      <c r="F119" s="25"/>
      <c r="G119" s="25">
        <v>3600</v>
      </c>
      <c r="H119" s="36"/>
      <c r="I119" s="40"/>
      <c r="J119" s="56"/>
      <c r="K119" s="40"/>
    </row>
    <row r="120" spans="1:11" ht="24.75" customHeight="1">
      <c r="A120" s="23" t="s">
        <v>162</v>
      </c>
      <c r="B120" s="18">
        <v>4227</v>
      </c>
      <c r="C120" s="91" t="s">
        <v>199</v>
      </c>
      <c r="D120" s="36" t="s">
        <v>329</v>
      </c>
      <c r="E120" s="25">
        <v>16000</v>
      </c>
      <c r="F120" s="25"/>
      <c r="G120" s="25">
        <v>16000</v>
      </c>
      <c r="H120" s="36"/>
      <c r="I120" s="19"/>
      <c r="J120" s="5"/>
      <c r="K120" s="19"/>
    </row>
    <row r="121" spans="1:11" ht="17.25" customHeight="1">
      <c r="A121" s="23" t="s">
        <v>333</v>
      </c>
      <c r="B121" s="18">
        <v>4227</v>
      </c>
      <c r="C121" s="91" t="s">
        <v>200</v>
      </c>
      <c r="D121" s="36" t="s">
        <v>330</v>
      </c>
      <c r="E121" s="25">
        <v>7200</v>
      </c>
      <c r="F121" s="25"/>
      <c r="G121" s="25">
        <v>7200</v>
      </c>
      <c r="H121" s="36"/>
      <c r="I121" s="19"/>
      <c r="J121" s="5"/>
      <c r="K121" s="19"/>
    </row>
    <row r="122" spans="1:11" ht="18.75" customHeight="1">
      <c r="A122" s="23" t="s">
        <v>334</v>
      </c>
      <c r="B122" s="18">
        <v>4227</v>
      </c>
      <c r="C122" s="91" t="s">
        <v>201</v>
      </c>
      <c r="D122" s="36" t="s">
        <v>331</v>
      </c>
      <c r="E122" s="25">
        <v>4000</v>
      </c>
      <c r="F122" s="25"/>
      <c r="G122" s="25">
        <v>4000</v>
      </c>
      <c r="H122" s="36"/>
      <c r="I122" s="19"/>
      <c r="J122" s="5"/>
      <c r="K122" s="19"/>
    </row>
    <row r="123" spans="1:11" ht="15.75">
      <c r="A123" s="23" t="s">
        <v>335</v>
      </c>
      <c r="B123" s="1">
        <v>4227</v>
      </c>
      <c r="C123" s="91" t="s">
        <v>202</v>
      </c>
      <c r="D123" s="36" t="s">
        <v>332</v>
      </c>
      <c r="E123" s="25">
        <v>5000</v>
      </c>
      <c r="F123" s="25"/>
      <c r="G123" s="25">
        <v>5000</v>
      </c>
      <c r="H123" s="36"/>
      <c r="I123" s="40"/>
      <c r="J123" s="8"/>
      <c r="K123" s="40"/>
    </row>
    <row r="124" spans="1:11" ht="36" customHeight="1">
      <c r="A124" s="19" t="s">
        <v>336</v>
      </c>
      <c r="B124" s="34">
        <v>4511</v>
      </c>
      <c r="C124" s="89" t="s">
        <v>326</v>
      </c>
      <c r="D124" s="36" t="s">
        <v>339</v>
      </c>
      <c r="E124" s="99">
        <v>596000</v>
      </c>
      <c r="F124" s="99">
        <v>-97000</v>
      </c>
      <c r="G124" s="99">
        <f>E124-97000</f>
        <v>499000</v>
      </c>
      <c r="H124" s="56"/>
      <c r="I124" s="40"/>
      <c r="J124" s="64"/>
      <c r="K124" s="40"/>
    </row>
    <row r="125" spans="1:11" ht="20.25" customHeight="1">
      <c r="A125" s="19" t="s">
        <v>337</v>
      </c>
      <c r="B125" s="18">
        <v>4123</v>
      </c>
      <c r="C125" s="98" t="s">
        <v>203</v>
      </c>
      <c r="D125" s="36" t="s">
        <v>340</v>
      </c>
      <c r="E125" s="99">
        <v>3200</v>
      </c>
      <c r="F125" s="99"/>
      <c r="G125" s="99">
        <v>3200</v>
      </c>
      <c r="H125" s="19"/>
      <c r="I125" s="19"/>
      <c r="J125" s="5"/>
      <c r="K125" s="19"/>
    </row>
    <row r="126" spans="1:11" ht="15.75">
      <c r="A126" s="19" t="s">
        <v>338</v>
      </c>
      <c r="B126" s="18">
        <v>4221</v>
      </c>
      <c r="C126" s="98" t="s">
        <v>204</v>
      </c>
      <c r="D126" s="36" t="s">
        <v>347</v>
      </c>
      <c r="E126" s="99">
        <v>12000</v>
      </c>
      <c r="F126" s="99"/>
      <c r="G126" s="99">
        <v>12000</v>
      </c>
      <c r="H126" s="19"/>
      <c r="I126" s="19"/>
      <c r="J126" s="5"/>
      <c r="K126" s="19"/>
    </row>
    <row r="127" spans="1:11" ht="31.5">
      <c r="A127" s="19" t="s">
        <v>341</v>
      </c>
      <c r="B127" s="34">
        <v>4262</v>
      </c>
      <c r="C127" s="89" t="s">
        <v>205</v>
      </c>
      <c r="D127" s="35" t="s">
        <v>232</v>
      </c>
      <c r="E127" s="43">
        <v>200000</v>
      </c>
      <c r="F127" s="43">
        <v>-200000</v>
      </c>
      <c r="G127" s="43">
        <v>0</v>
      </c>
      <c r="H127" s="56" t="s">
        <v>131</v>
      </c>
      <c r="I127" s="40" t="s">
        <v>64</v>
      </c>
      <c r="J127" s="64" t="s">
        <v>233</v>
      </c>
      <c r="K127" s="40" t="s">
        <v>324</v>
      </c>
    </row>
    <row r="128" spans="1:11" ht="15.75">
      <c r="A128" s="19" t="s">
        <v>343</v>
      </c>
      <c r="B128" s="18">
        <v>3232</v>
      </c>
      <c r="C128" s="91" t="s">
        <v>346</v>
      </c>
      <c r="D128" s="36" t="s">
        <v>351</v>
      </c>
      <c r="E128" s="99">
        <v>92000</v>
      </c>
      <c r="F128" s="99"/>
      <c r="G128" s="99">
        <v>92000</v>
      </c>
      <c r="H128" s="56"/>
      <c r="I128" s="40"/>
      <c r="J128" s="64"/>
      <c r="K128" s="40"/>
    </row>
    <row r="129" spans="1:11" ht="15.75">
      <c r="A129" s="19" t="s">
        <v>344</v>
      </c>
      <c r="B129" s="18">
        <v>3232</v>
      </c>
      <c r="C129" s="24" t="s">
        <v>350</v>
      </c>
      <c r="D129" s="36" t="s">
        <v>355</v>
      </c>
      <c r="E129" s="99">
        <v>35650</v>
      </c>
      <c r="F129" s="99"/>
      <c r="G129" s="99">
        <v>35650</v>
      </c>
      <c r="H129" s="56"/>
      <c r="I129" s="40"/>
      <c r="J129" s="64"/>
      <c r="K129" s="40"/>
    </row>
    <row r="130" spans="1:11" ht="31.5">
      <c r="A130" s="19" t="s">
        <v>345</v>
      </c>
      <c r="B130" s="34">
        <v>4121</v>
      </c>
      <c r="C130" s="111" t="s">
        <v>352</v>
      </c>
      <c r="D130" s="35" t="s">
        <v>322</v>
      </c>
      <c r="E130" s="43">
        <v>35000000</v>
      </c>
      <c r="F130" s="43"/>
      <c r="G130" s="43">
        <v>35000000</v>
      </c>
      <c r="H130" s="56" t="s">
        <v>131</v>
      </c>
      <c r="I130" s="40" t="s">
        <v>64</v>
      </c>
      <c r="J130" s="64" t="s">
        <v>233</v>
      </c>
      <c r="K130" s="40" t="s">
        <v>349</v>
      </c>
    </row>
    <row r="131" spans="1:11" ht="15.75">
      <c r="A131" s="19" t="s">
        <v>353</v>
      </c>
      <c r="B131" s="18">
        <v>3232</v>
      </c>
      <c r="C131" s="91" t="s">
        <v>354</v>
      </c>
      <c r="D131" s="36" t="s">
        <v>358</v>
      </c>
      <c r="E131" s="99">
        <v>43500</v>
      </c>
      <c r="F131" s="99"/>
      <c r="G131" s="99">
        <v>43500</v>
      </c>
      <c r="H131" s="8"/>
      <c r="I131" s="40"/>
      <c r="J131" s="64"/>
      <c r="K131" s="40"/>
    </row>
    <row r="132" spans="1:11" ht="15.75">
      <c r="A132" s="19" t="s">
        <v>356</v>
      </c>
      <c r="B132" s="18">
        <v>4221</v>
      </c>
      <c r="C132" s="91" t="s">
        <v>357</v>
      </c>
      <c r="D132" s="36" t="s">
        <v>364</v>
      </c>
      <c r="E132" s="99">
        <v>5500</v>
      </c>
      <c r="F132" s="99"/>
      <c r="G132" s="99">
        <v>5500</v>
      </c>
      <c r="H132" s="8"/>
      <c r="I132" s="40"/>
      <c r="J132" s="64"/>
      <c r="K132" s="40"/>
    </row>
    <row r="133" spans="1:11" ht="15.75">
      <c r="A133" s="101" t="s">
        <v>362</v>
      </c>
      <c r="B133" s="119">
        <v>3232</v>
      </c>
      <c r="C133" s="118" t="s">
        <v>363</v>
      </c>
      <c r="D133" s="102" t="s">
        <v>370</v>
      </c>
      <c r="E133" s="103">
        <v>0</v>
      </c>
      <c r="F133" s="103">
        <v>75000</v>
      </c>
      <c r="G133" s="103">
        <v>75000</v>
      </c>
      <c r="H133" s="110"/>
      <c r="I133" s="105"/>
      <c r="J133" s="106"/>
      <c r="K133" s="105"/>
    </row>
    <row r="134" spans="1:11" ht="31.5">
      <c r="A134" s="101" t="s">
        <v>365</v>
      </c>
      <c r="B134" s="119">
        <v>4121</v>
      </c>
      <c r="C134" s="118" t="s">
        <v>366</v>
      </c>
      <c r="D134" s="107" t="s">
        <v>348</v>
      </c>
      <c r="E134" s="120">
        <v>0</v>
      </c>
      <c r="F134" s="120">
        <v>280000</v>
      </c>
      <c r="G134" s="120">
        <v>280000</v>
      </c>
      <c r="H134" s="104" t="s">
        <v>131</v>
      </c>
      <c r="I134" s="105" t="s">
        <v>325</v>
      </c>
      <c r="J134" s="106" t="s">
        <v>233</v>
      </c>
      <c r="K134" s="105" t="s">
        <v>367</v>
      </c>
    </row>
    <row r="135" spans="1:11" ht="15.75">
      <c r="A135" s="101" t="s">
        <v>368</v>
      </c>
      <c r="B135" s="119">
        <v>4224</v>
      </c>
      <c r="C135" s="118" t="s">
        <v>369</v>
      </c>
      <c r="D135" s="102" t="s">
        <v>373</v>
      </c>
      <c r="E135" s="103">
        <v>0</v>
      </c>
      <c r="F135" s="103">
        <v>67860</v>
      </c>
      <c r="G135" s="103">
        <v>67860</v>
      </c>
      <c r="H135" s="110"/>
      <c r="I135" s="105"/>
      <c r="J135" s="106"/>
      <c r="K135" s="105"/>
    </row>
    <row r="136" spans="1:11" ht="15.75">
      <c r="A136" s="101" t="s">
        <v>371</v>
      </c>
      <c r="B136" s="119">
        <v>4511</v>
      </c>
      <c r="C136" s="118" t="s">
        <v>372</v>
      </c>
      <c r="D136" s="102" t="s">
        <v>379</v>
      </c>
      <c r="E136" s="103">
        <v>0</v>
      </c>
      <c r="F136" s="103">
        <v>97000</v>
      </c>
      <c r="G136" s="103">
        <v>97000</v>
      </c>
      <c r="H136" s="110"/>
      <c r="I136" s="105"/>
      <c r="J136" s="106"/>
      <c r="K136" s="105"/>
    </row>
    <row r="137" spans="1:11" ht="15.75">
      <c r="A137" s="101" t="s">
        <v>375</v>
      </c>
      <c r="B137" s="119">
        <v>4227</v>
      </c>
      <c r="C137" s="118" t="s">
        <v>376</v>
      </c>
      <c r="D137" s="102" t="s">
        <v>385</v>
      </c>
      <c r="E137" s="103">
        <v>0</v>
      </c>
      <c r="F137" s="103">
        <v>8850</v>
      </c>
      <c r="G137" s="103">
        <v>8850</v>
      </c>
      <c r="H137" s="110"/>
      <c r="I137" s="105"/>
      <c r="J137" s="106"/>
      <c r="K137" s="105"/>
    </row>
    <row r="138" spans="1:11" ht="15.75">
      <c r="A138" s="101" t="s">
        <v>378</v>
      </c>
      <c r="B138" s="119">
        <v>3232</v>
      </c>
      <c r="C138" s="118" t="s">
        <v>377</v>
      </c>
      <c r="D138" s="102" t="s">
        <v>386</v>
      </c>
      <c r="E138" s="103">
        <v>0</v>
      </c>
      <c r="F138" s="103">
        <v>8500</v>
      </c>
      <c r="G138" s="103">
        <v>8500</v>
      </c>
      <c r="H138" s="110"/>
      <c r="I138" s="105"/>
      <c r="J138" s="106"/>
      <c r="K138" s="105"/>
    </row>
    <row r="139" spans="1:11" s="121" customFormat="1" ht="15.75">
      <c r="A139" s="101" t="s">
        <v>380</v>
      </c>
      <c r="B139" s="119">
        <v>3232</v>
      </c>
      <c r="C139" s="118" t="s">
        <v>381</v>
      </c>
      <c r="D139" s="102" t="s">
        <v>387</v>
      </c>
      <c r="E139" s="103">
        <v>0</v>
      </c>
      <c r="F139" s="103">
        <v>61250</v>
      </c>
      <c r="G139" s="103">
        <v>61250</v>
      </c>
      <c r="H139" s="110"/>
      <c r="I139" s="105"/>
      <c r="J139" s="106"/>
      <c r="K139" s="105"/>
    </row>
    <row r="140" spans="1:11" ht="15.75">
      <c r="A140" s="19"/>
      <c r="B140" s="34"/>
      <c r="C140" s="41" t="s">
        <v>145</v>
      </c>
      <c r="D140" s="42"/>
      <c r="E140" s="43">
        <f>SUM(E16:E139)</f>
        <v>50603476</v>
      </c>
      <c r="F140" s="43">
        <v>455460</v>
      </c>
      <c r="G140" s="43">
        <v>51058936</v>
      </c>
      <c r="H140" s="40"/>
      <c r="I140" s="40"/>
      <c r="J140" s="40"/>
      <c r="K140" s="40"/>
    </row>
    <row r="141" spans="3:8" ht="15.75">
      <c r="C141" s="83"/>
      <c r="D141" s="83"/>
      <c r="E141" s="83"/>
      <c r="F141" s="83"/>
      <c r="G141" s="83"/>
      <c r="H141" s="83"/>
    </row>
    <row r="142" spans="3:9" ht="15.75">
      <c r="C142" s="83"/>
      <c r="D142" s="83"/>
      <c r="E142" s="83"/>
      <c r="F142" s="83"/>
      <c r="G142" s="83"/>
      <c r="H142" s="83"/>
      <c r="I142" s="86" t="s">
        <v>319</v>
      </c>
    </row>
    <row r="143" spans="3:9" ht="15.75">
      <c r="C143" s="83"/>
      <c r="D143" s="83"/>
      <c r="E143" s="83"/>
      <c r="F143" s="83"/>
      <c r="G143" s="83"/>
      <c r="H143" s="83"/>
      <c r="I143" s="83" t="s">
        <v>320</v>
      </c>
    </row>
    <row r="144" spans="3:8" ht="15.75">
      <c r="C144" s="83"/>
      <c r="D144" s="83"/>
      <c r="E144" s="83"/>
      <c r="F144" s="83"/>
      <c r="G144" s="83"/>
      <c r="H144" s="83"/>
    </row>
    <row r="145" spans="3:8" ht="15.75">
      <c r="C145" s="83"/>
      <c r="D145" s="83"/>
      <c r="E145" s="83"/>
      <c r="F145" s="83"/>
      <c r="G145" s="83"/>
      <c r="H145" s="83"/>
    </row>
    <row r="146" spans="3:8" ht="15.75">
      <c r="C146" s="83"/>
      <c r="D146" s="83"/>
      <c r="E146" s="83"/>
      <c r="F146" s="83"/>
      <c r="G146" s="83"/>
      <c r="H146" s="83"/>
    </row>
    <row r="147" spans="3:8" ht="15.75">
      <c r="C147" s="83"/>
      <c r="D147" s="83"/>
      <c r="E147" s="83"/>
      <c r="F147" s="83"/>
      <c r="G147" s="83"/>
      <c r="H147" s="83"/>
    </row>
    <row r="148" spans="2:11" ht="15.75">
      <c r="B148" s="93"/>
      <c r="C148" s="94"/>
      <c r="D148" s="95"/>
      <c r="E148" s="95"/>
      <c r="F148" s="95"/>
      <c r="G148" s="95"/>
      <c r="H148" s="96"/>
      <c r="I148" s="97"/>
      <c r="J148" s="97"/>
      <c r="K148" s="97"/>
    </row>
    <row r="149" spans="2:11" ht="15.75">
      <c r="B149" s="93"/>
      <c r="C149" s="94"/>
      <c r="D149" s="95"/>
      <c r="E149" s="95"/>
      <c r="F149" s="95"/>
      <c r="G149" s="95"/>
      <c r="H149" s="96"/>
      <c r="I149" s="97"/>
      <c r="J149" s="97"/>
      <c r="K149" s="97"/>
    </row>
    <row r="150" spans="1:11" ht="15.75">
      <c r="A150" s="97"/>
      <c r="B150" s="93"/>
      <c r="C150" s="94"/>
      <c r="D150" s="95"/>
      <c r="E150" s="95"/>
      <c r="F150" s="95"/>
      <c r="G150" s="95"/>
      <c r="H150" s="96"/>
      <c r="I150" s="97"/>
      <c r="J150" s="97"/>
      <c r="K150" s="97"/>
    </row>
    <row r="151" spans="1:8" ht="15.75">
      <c r="A151" s="97"/>
      <c r="C151" s="83"/>
      <c r="D151" s="83"/>
      <c r="E151" s="83"/>
      <c r="F151" s="83"/>
      <c r="G151" s="83"/>
      <c r="H151" s="83"/>
    </row>
    <row r="152" spans="1:8" ht="15.75">
      <c r="A152" s="97"/>
      <c r="C152" s="83"/>
      <c r="D152" s="83"/>
      <c r="E152" s="83"/>
      <c r="F152" s="83"/>
      <c r="G152" s="83"/>
      <c r="H152" s="83"/>
    </row>
    <row r="153" spans="3:8" ht="15.75">
      <c r="C153" s="83"/>
      <c r="D153" s="83"/>
      <c r="E153" s="83"/>
      <c r="F153" s="83"/>
      <c r="G153" s="83"/>
      <c r="H153" s="83"/>
    </row>
    <row r="154" spans="3:8" ht="15.75">
      <c r="C154" s="83"/>
      <c r="D154" s="83"/>
      <c r="E154" s="83"/>
      <c r="F154" s="83"/>
      <c r="G154" s="83"/>
      <c r="H154" s="83"/>
    </row>
    <row r="155" spans="3:8" ht="15.75">
      <c r="C155" s="83"/>
      <c r="D155" s="83"/>
      <c r="E155" s="83"/>
      <c r="F155" s="83"/>
      <c r="G155" s="83"/>
      <c r="H155" s="83"/>
    </row>
    <row r="156" spans="3:8" ht="15.75">
      <c r="C156" s="83"/>
      <c r="D156" s="83"/>
      <c r="E156" s="83"/>
      <c r="F156" s="83"/>
      <c r="G156" s="83"/>
      <c r="H156" s="83"/>
    </row>
    <row r="157" spans="3:8" ht="15.75">
      <c r="C157" s="83"/>
      <c r="D157" s="83"/>
      <c r="E157" s="83"/>
      <c r="F157" s="83"/>
      <c r="G157" s="83"/>
      <c r="H157" s="83"/>
    </row>
    <row r="158" spans="3:8" ht="15.75">
      <c r="C158" s="83"/>
      <c r="D158" s="83"/>
      <c r="E158" s="83"/>
      <c r="F158" s="83"/>
      <c r="G158" s="83"/>
      <c r="H158" s="83"/>
    </row>
    <row r="159" spans="3:8" ht="15.75">
      <c r="C159" s="83"/>
      <c r="D159" s="83"/>
      <c r="E159" s="83"/>
      <c r="F159" s="83"/>
      <c r="G159" s="83"/>
      <c r="H159" s="83"/>
    </row>
    <row r="160" spans="3:8" ht="15.75">
      <c r="C160" s="83"/>
      <c r="D160" s="83"/>
      <c r="E160" s="83"/>
      <c r="F160" s="83"/>
      <c r="G160" s="83"/>
      <c r="H160" s="83"/>
    </row>
    <row r="161" spans="3:8" ht="15.75">
      <c r="C161" s="83"/>
      <c r="D161" s="83"/>
      <c r="E161" s="83"/>
      <c r="F161" s="83"/>
      <c r="G161" s="83"/>
      <c r="H161" s="83"/>
    </row>
  </sheetData>
  <sheetProtection/>
  <mergeCells count="12">
    <mergeCell ref="A11:K11"/>
    <mergeCell ref="A13:L13"/>
    <mergeCell ref="I32:I39"/>
    <mergeCell ref="J32:J39"/>
    <mergeCell ref="K32:K39"/>
    <mergeCell ref="H32:H39"/>
    <mergeCell ref="A5:D5"/>
    <mergeCell ref="A6:J6"/>
    <mergeCell ref="A7:C7"/>
    <mergeCell ref="A8:D8"/>
    <mergeCell ref="A9:E9"/>
    <mergeCell ref="A10:C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8" r:id="rId2"/>
  <rowBreaks count="3" manualBreakCount="3">
    <brk id="44" max="8" man="1"/>
    <brk id="92" max="8" man="1"/>
    <brk id="14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VESNA6</dc:creator>
  <cp:keywords/>
  <dc:description/>
  <cp:lastModifiedBy>Tea</cp:lastModifiedBy>
  <cp:lastPrinted>2017-03-08T12:10:21Z</cp:lastPrinted>
  <dcterms:created xsi:type="dcterms:W3CDTF">2011-12-13T13:38:30Z</dcterms:created>
  <dcterms:modified xsi:type="dcterms:W3CDTF">2018-07-06T12:45:38Z</dcterms:modified>
  <cp:category/>
  <cp:version/>
  <cp:contentType/>
  <cp:contentStatus/>
</cp:coreProperties>
</file>