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B233308C-2F49-4FCF-96C0-DAEA7B155F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splate po dnevnim izvadcima" sheetId="1" r:id="rId1"/>
    <sheet name="Isplate plaća" sheetId="2" r:id="rId2"/>
    <sheet name="Isplate drugog dohotka" sheetId="3" r:id="rId3"/>
    <sheet name="Isplate blagajne" sheetId="4" r:id="rId4"/>
    <sheet name="Isplate putnih naloga" sheetId="5" r:id="rId5"/>
  </sheets>
  <definedNames>
    <definedName name="_xlnm._FilterDatabase" localSheetId="0" hidden="1">'Isplate po dnevnim izvadcima'!$B$14:$F$211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3" l="1"/>
  <c r="B16" i="5"/>
  <c r="E39" i="4"/>
  <c r="B20" i="2"/>
  <c r="E212" i="1"/>
  <c r="E38" i="4"/>
  <c r="E36" i="4"/>
  <c r="E34" i="4"/>
  <c r="E32" i="4"/>
  <c r="E30" i="4"/>
  <c r="E28" i="4"/>
  <c r="E26" i="4"/>
  <c r="E24" i="4"/>
  <c r="E22" i="4"/>
  <c r="E20" i="4"/>
  <c r="E18" i="4"/>
  <c r="E16" i="4"/>
  <c r="E19" i="1"/>
  <c r="E21" i="1" l="1"/>
  <c r="E17" i="1"/>
  <c r="E24" i="1" l="1"/>
  <c r="E26" i="1" l="1"/>
  <c r="E29" i="1" l="1"/>
  <c r="E31" i="1" s="1"/>
  <c r="E35" i="1" l="1"/>
  <c r="E37" i="1" s="1"/>
  <c r="E39" i="1" l="1"/>
  <c r="E42" i="1" s="1"/>
  <c r="E44" i="1" l="1"/>
  <c r="E46" i="1" s="1"/>
  <c r="E48" i="1" s="1"/>
  <c r="E50" i="1" s="1"/>
  <c r="E52" i="1" l="1"/>
  <c r="E55" i="1" s="1"/>
  <c r="E57" i="1" l="1"/>
  <c r="E59" i="1" s="1"/>
  <c r="E61" i="1" l="1"/>
  <c r="E64" i="1" s="1"/>
  <c r="E67" i="1" l="1"/>
  <c r="E70" i="1" s="1"/>
  <c r="E72" i="1" l="1"/>
  <c r="E74" i="1" s="1"/>
  <c r="E76" i="1" s="1"/>
  <c r="E78" i="1" s="1"/>
  <c r="E80" i="1" s="1"/>
  <c r="E82" i="1" s="1"/>
  <c r="E84" i="1" s="1"/>
  <c r="E86" i="1" s="1"/>
  <c r="E88" i="1" s="1"/>
  <c r="E90" i="1" s="1"/>
  <c r="E92" i="1" s="1"/>
  <c r="E94" i="1" s="1"/>
  <c r="E96" i="1" s="1"/>
  <c r="E98" i="1" s="1"/>
  <c r="E100" i="1" s="1"/>
  <c r="E102" i="1" s="1"/>
  <c r="E104" i="1" s="1"/>
  <c r="E106" i="1" s="1"/>
  <c r="E108" i="1" s="1"/>
  <c r="E110" i="1" s="1"/>
  <c r="E112" i="1" s="1"/>
  <c r="E114" i="1" s="1"/>
  <c r="E116" i="1" l="1"/>
  <c r="E119" i="1" s="1"/>
  <c r="E122" i="1" l="1"/>
  <c r="E124" i="1" s="1"/>
  <c r="E126" i="1" s="1"/>
  <c r="E128" i="1" s="1"/>
  <c r="E130" i="1" s="1"/>
  <c r="E132" i="1" s="1"/>
  <c r="E134" i="1" s="1"/>
  <c r="E136" i="1" s="1"/>
  <c r="E138" i="1" s="1"/>
  <c r="E140" i="1" s="1"/>
  <c r="E142" i="1" s="1"/>
  <c r="E144" i="1" s="1"/>
  <c r="E146" i="1" s="1"/>
  <c r="E148" i="1" s="1"/>
  <c r="E150" i="1" s="1"/>
  <c r="E152" i="1" s="1"/>
  <c r="E154" i="1" s="1"/>
  <c r="E156" i="1" s="1"/>
  <c r="E158" i="1" s="1"/>
  <c r="E160" i="1" s="1"/>
  <c r="E162" i="1" s="1"/>
  <c r="E164" i="1" s="1"/>
  <c r="E166" i="1" s="1"/>
  <c r="E168" i="1" s="1"/>
  <c r="E170" i="1" s="1"/>
  <c r="E172" i="1" s="1"/>
  <c r="E174" i="1" s="1"/>
  <c r="E176" i="1" s="1"/>
  <c r="E178" i="1" s="1"/>
  <c r="E180" i="1" s="1"/>
  <c r="E182" i="1" l="1"/>
  <c r="E185" i="1" s="1"/>
  <c r="E187" i="1" s="1"/>
  <c r="E189" i="1" l="1"/>
  <c r="E191" i="1" s="1"/>
  <c r="E193" i="1" s="1"/>
  <c r="E195" i="1" s="1"/>
  <c r="E197" i="1" s="1"/>
  <c r="E199" i="1" s="1"/>
  <c r="E201" i="1" s="1"/>
  <c r="E203" i="1" s="1"/>
  <c r="E205" i="1" s="1"/>
  <c r="E207" i="1" s="1"/>
  <c r="E209" i="1" s="1"/>
  <c r="E211" i="1" s="1"/>
</calcChain>
</file>

<file path=xl/sharedStrings.xml><?xml version="1.0" encoding="utf-8"?>
<sst xmlns="http://schemas.openxmlformats.org/spreadsheetml/2006/main" count="527" uniqueCount="359">
  <si>
    <t>Naziv primatelja</t>
  </si>
  <si>
    <t>OIB primatelja</t>
  </si>
  <si>
    <t>Sjedište/prebivalište primatelja</t>
  </si>
  <si>
    <t>Vrsta rashoda / izdatka</t>
  </si>
  <si>
    <t>PBZ Card d.o.o.</t>
  </si>
  <si>
    <t>Radnička cesta 44, Zagreb</t>
  </si>
  <si>
    <t>3223 Energija</t>
  </si>
  <si>
    <t>3211 Službena putovanja</t>
  </si>
  <si>
    <t>3433 Zatezne kamate</t>
  </si>
  <si>
    <t>Ukupno PBZ Card d.o.o. :</t>
  </si>
  <si>
    <t>Ulica Ante Starčevića 32, Koprivnica</t>
  </si>
  <si>
    <t>3222 Materijal i sirovine</t>
  </si>
  <si>
    <t>Ukupno Podravka d.d.:</t>
  </si>
  <si>
    <t>Podravka d.d.</t>
  </si>
  <si>
    <t>Savski gaj XIII. 6, Zagreb</t>
  </si>
  <si>
    <t>3239 Ostale usluge</t>
  </si>
  <si>
    <t>Ukupno Narodne novine d.d.:</t>
  </si>
  <si>
    <t>Narodne novine d.d.</t>
  </si>
  <si>
    <t>Dom zdravlja Zagrebačke županije</t>
  </si>
  <si>
    <t>Ulica Ljudevita Gaja 37, Samobor</t>
  </si>
  <si>
    <t>3236 Zdravstvene i veterinarske usluge</t>
  </si>
  <si>
    <t>Ukupno Dom zdravlja Zagrebačke županije:</t>
  </si>
  <si>
    <t>Messer croatia plin d.o.o.</t>
  </si>
  <si>
    <t>Industrijska ulica 1, Zaprešić</t>
  </si>
  <si>
    <t>3224 Materijal i dijelovi za tekuće i investicijsko održavanje</t>
  </si>
  <si>
    <t>Ukupno Messer croatia plin d.o.o:</t>
  </si>
  <si>
    <t>HT d.d. (Hrvatski Telekom d.d.)</t>
  </si>
  <si>
    <t>Radnička cesta 21, Zagreb</t>
  </si>
  <si>
    <t>3231 Usluge telefona, pošte i prijevoza</t>
  </si>
  <si>
    <t>Ukupno HT d.d. (Hrvatski Telekom d.d.):</t>
  </si>
  <si>
    <t>Studentski centar u Zagrebu</t>
  </si>
  <si>
    <t>Savska cesta 25, Zagreb</t>
  </si>
  <si>
    <t>3237 Intelektualne i osobne usluge</t>
  </si>
  <si>
    <t>Ukupno Studentski centar u Zagrebu:</t>
  </si>
  <si>
    <t>Zagrebačka banka d.d.</t>
  </si>
  <si>
    <t>Trg bana Josipa Jelačića 10, Zagreb</t>
  </si>
  <si>
    <t>3431 Bankarske usluge i usluge platnog prometa</t>
  </si>
  <si>
    <t>5443 Otplata glavnice primljenih kredita od tuzemnih kreditnih institucija izvan javnog sektora</t>
  </si>
  <si>
    <t>Ukupno Zagrebačka banka d.d.:</t>
  </si>
  <si>
    <t>Obiteljski radio Ivanić d.o.o.</t>
  </si>
  <si>
    <t>Park Stjepana Posezija 6, Ivanić-Grad</t>
  </si>
  <si>
    <t>3233 Usluge promidžbe i informiranja</t>
  </si>
  <si>
    <t>Ukupno Obiteljski radio Ivanić d.o.o.:</t>
  </si>
  <si>
    <t>Vindija d.d. Varaždin</t>
  </si>
  <si>
    <t>Međimurska ulica 6, Varaždin</t>
  </si>
  <si>
    <t>Ukupno Vindija d.d Varaždin:</t>
  </si>
  <si>
    <t>Elektroničar d.o.o.</t>
  </si>
  <si>
    <t>Karlovačka cesta 26A, Zagreb</t>
  </si>
  <si>
    <t>Ukupno Elektroničar d.o.o.:</t>
  </si>
  <si>
    <t>KBC Zagreb</t>
  </si>
  <si>
    <t>Ulica Mije Kišpatića 12, Zagreb</t>
  </si>
  <si>
    <t>3213 Stručno usavršavanje zaposlenika</t>
  </si>
  <si>
    <t>Ukupno KBC Zagreb:</t>
  </si>
  <si>
    <t>Oktal pharma d.o.o.</t>
  </si>
  <si>
    <t>Utinjska ulica 40, Zagreb</t>
  </si>
  <si>
    <t>Ukupno Oktal pharma d.o.o.:</t>
  </si>
  <si>
    <t>Atlantis travel d.o.o.</t>
  </si>
  <si>
    <t>Petrinjska 59, Zagreb</t>
  </si>
  <si>
    <t>Ukupno Atlantis travel d.o.o.:</t>
  </si>
  <si>
    <t>Spektar-putovanja d.o.o.</t>
  </si>
  <si>
    <t>Strossmayerov trg 8, Zagreb</t>
  </si>
  <si>
    <t>Ukupno Spektar-putovanja d.o.o.:</t>
  </si>
  <si>
    <t>Obrt za grafičke usluge " BI GRAF " - vl. Ivan Bekavac</t>
  </si>
  <si>
    <t>3221 Uredski materijal i ostali materijalni rashodi</t>
  </si>
  <si>
    <t>Ukupno Obrt za grafičke usluge " BI GRAF " - vl. Ivan Bekavac:</t>
  </si>
  <si>
    <t>Aquachem d.o.o.</t>
  </si>
  <si>
    <t>Industrijska cesta 12, Ivanić-Grad</t>
  </si>
  <si>
    <t>3232 Usluge tekućeg i investicijskog održavanja</t>
  </si>
  <si>
    <t>Ukupno Aquachem d.o.o.:</t>
  </si>
  <si>
    <t>Novomile d.o.o.</t>
  </si>
  <si>
    <t>05762338753</t>
  </si>
  <si>
    <t>Vida Došena 29, Zagreb</t>
  </si>
  <si>
    <t>Ukupno Novomile d.o.o.:</t>
  </si>
  <si>
    <t>IN-CON d.o.o.</t>
  </si>
  <si>
    <t>Jaruščica 1 D, Zagreb</t>
  </si>
  <si>
    <t>3238 Računalne usluge</t>
  </si>
  <si>
    <t>Ukupno IN-CON d.o.o.:</t>
  </si>
  <si>
    <t>Ivakop, d.o.o.</t>
  </si>
  <si>
    <t>Savska ulica 50, Ivanić-Grad</t>
  </si>
  <si>
    <t>3234 Komunalne usluge</t>
  </si>
  <si>
    <t>Ukupno Ivakop, d.o.o.:</t>
  </si>
  <si>
    <t>Aqua - keti d.o.o.</t>
  </si>
  <si>
    <t>Ulica sv. Marije 23, Kloštar Ivanić</t>
  </si>
  <si>
    <t>Tec-com d.o.o.</t>
  </si>
  <si>
    <t>Vaganačka 13/a, Zagreb</t>
  </si>
  <si>
    <t>3225 Sitni inventar i auto gume</t>
  </si>
  <si>
    <t>Inter-ing d.o.o.</t>
  </si>
  <si>
    <t>Čorova 34a, Zagreb</t>
  </si>
  <si>
    <t>Ukupno Inter-ing d.o.o.:</t>
  </si>
  <si>
    <t>Ukupno Tec-com d.o.o.:</t>
  </si>
  <si>
    <t>Dukat d.d.</t>
  </si>
  <si>
    <t>Ulica Marijana Čavića 9, Zagreb</t>
  </si>
  <si>
    <t>Ukupno Dukat d.d.:</t>
  </si>
  <si>
    <t>Medicinski fakultet</t>
  </si>
  <si>
    <t>Šalata 3, Zagreb</t>
  </si>
  <si>
    <t>Ukupno Medicinski fakultet:</t>
  </si>
  <si>
    <t>Franck d.d</t>
  </si>
  <si>
    <t>Vodovodna ulica 20, Zagreb</t>
  </si>
  <si>
    <t>Ukupno Franck d.d.:</t>
  </si>
  <si>
    <t>Triglav osiguranje d.d.</t>
  </si>
  <si>
    <t>Ulica Antuna Heinza 4, Zagreb</t>
  </si>
  <si>
    <t>3292 Premije osiguranja</t>
  </si>
  <si>
    <t>Ukupno Triglav osiguranje d.d.:</t>
  </si>
  <si>
    <t>Tehničko sigurnosni servis d.o.o.</t>
  </si>
  <si>
    <t>Proljetna 15, Ivanić-Grad</t>
  </si>
  <si>
    <t>Ukupno Tehničko sigurnosni servis d.o.o.:</t>
  </si>
  <si>
    <t>Generali osiguranje d.d.</t>
  </si>
  <si>
    <t>Slavonska avenija 1B, Zagreb</t>
  </si>
  <si>
    <t>Ukupno Generali osiguranje d.d.:</t>
  </si>
  <si>
    <t>Certitudo partner d.o.o.</t>
  </si>
  <si>
    <t>Ivanićgradska ulica 64, Zagreb</t>
  </si>
  <si>
    <t>Ukupno Certitudo partner d.o.o.:</t>
  </si>
  <si>
    <t>Humed pharma d.o.o.</t>
  </si>
  <si>
    <t>Miramarska cesta 36, Zagreb</t>
  </si>
  <si>
    <t>Ukupno Humed pharma d.o.o.:</t>
  </si>
  <si>
    <t>Ledo plus d.o.o.</t>
  </si>
  <si>
    <t>07179054100</t>
  </si>
  <si>
    <t>07676693758</t>
  </si>
  <si>
    <t>Ulica Marijana Čavića 1A, Zagreb</t>
  </si>
  <si>
    <t>Ukupno Ledo plus d.o.o.:</t>
  </si>
  <si>
    <t>Pik Vrbovec plus d.o.o.</t>
  </si>
  <si>
    <t>Zagrebačka ulica 148, Vrbovec</t>
  </si>
  <si>
    <t>Ukupno Pik Vrbovec plus d.o.o.:</t>
  </si>
  <si>
    <t>Odvjetnik Igor Svilar</t>
  </si>
  <si>
    <t>Ukupno Odvjetnik Igor Svilar:</t>
  </si>
  <si>
    <t>Javni bilježnik Željkica Kirin</t>
  </si>
  <si>
    <t>3295 Pristojbe i naknade</t>
  </si>
  <si>
    <t>Ukupno Javni bilježnik Željkica Kirin:</t>
  </si>
  <si>
    <t>Kolodvorska ulica 2, Ivanić-Grad</t>
  </si>
  <si>
    <t>Lakovi i boje M&amp;M d.o.o.</t>
  </si>
  <si>
    <t>Ukupno Lakovi i boje M&amp;M d.o.o.:</t>
  </si>
  <si>
    <t>Auto Berinac d.o.o.</t>
  </si>
  <si>
    <t>Vinogradska ulica 1C, Kloštar Ivanić</t>
  </si>
  <si>
    <t>Ukupno Auto Berinac d.o.o.:</t>
  </si>
  <si>
    <t>Mlinar pekarska industrija d.o.o.</t>
  </si>
  <si>
    <t>Radnička cesta 228 c, Zagreb</t>
  </si>
  <si>
    <t>Ukupno Mlinar pekarska industrija d.o.o.:</t>
  </si>
  <si>
    <t>NFO d.o.o.</t>
  </si>
  <si>
    <t>Ksaver 152, Zagreb</t>
  </si>
  <si>
    <t>Ukupno NFO d.o.o.:</t>
  </si>
  <si>
    <t>Makpharm d.o.o.</t>
  </si>
  <si>
    <t>02427849293</t>
  </si>
  <si>
    <t>Trnjanska cesta 37/1, Zagreb</t>
  </si>
  <si>
    <t>Ukupno Makpharm d.o.o.:</t>
  </si>
  <si>
    <t>Telemach Hrvatska d.o.o.</t>
  </si>
  <si>
    <t>Ulica Josipa Marohnića 1, Zagreb</t>
  </si>
  <si>
    <t>Ukupno Telemach Hrvatska d.o.o.:</t>
  </si>
  <si>
    <t>Perutnina ptuj - PIPO d.o.o. Čakovec</t>
  </si>
  <si>
    <t>07977096210</t>
  </si>
  <si>
    <t>Ind.zona Istok,Rudolfa Steinera 7, Čakovec</t>
  </si>
  <si>
    <t>Ukupno Perutnina ptuj - PIPO d.o.o. Čakovec:</t>
  </si>
  <si>
    <t>BM ING j.d.o.o.</t>
  </si>
  <si>
    <t>Zagrebačka ulica 103, Križ</t>
  </si>
  <si>
    <t>Ukupno BM ING j.d.o.o.:</t>
  </si>
  <si>
    <t>Bilko d.o.o.</t>
  </si>
  <si>
    <t>Ulica grada Vukovara 246, Zagreb</t>
  </si>
  <si>
    <t>Ukupno Bilko d.o.o.:</t>
  </si>
  <si>
    <t>Lilek d.o.o.</t>
  </si>
  <si>
    <t>Dugoselska ulica 10, Zelina Breška</t>
  </si>
  <si>
    <t>3299 Ostali nespomenuti rashodi poslovanja</t>
  </si>
  <si>
    <t>Ukupno Lilek d.o.o.:</t>
  </si>
  <si>
    <t>Ventcommerce d.o.o.</t>
  </si>
  <si>
    <t>Puškarićeva ulica 15, Lučko</t>
  </si>
  <si>
    <t>Ukupno Ventcommerce d.o.o.:</t>
  </si>
  <si>
    <t>Cankarjev dom kulturni in kongresni center</t>
  </si>
  <si>
    <t>SI27164136</t>
  </si>
  <si>
    <t>Prešernova cesta 10, Ljubljana, Slovenija</t>
  </si>
  <si>
    <t>Ukupno Cankarjev dom kulturni in kongresni center:</t>
  </si>
  <si>
    <t>3235 Zakupnine i najamnine</t>
  </si>
  <si>
    <t>3293 Reprezentacija</t>
  </si>
  <si>
    <t>3423 Kamate za primljene kredite i zajmove od od kreditnih i ostalih institucija izvan javnog sektora</t>
  </si>
  <si>
    <t>Vukplast d.o.o.</t>
  </si>
  <si>
    <t>Savska ulica 103, Ivanić-Grad</t>
  </si>
  <si>
    <t>4221 Uredska oprema i namještaj</t>
  </si>
  <si>
    <t>Ukupno Vukplast d.o.o.:</t>
  </si>
  <si>
    <t>HZ RIF ( Hrvatska zajednica računovođa i financijskih djelatnika)</t>
  </si>
  <si>
    <t>Jakova Gotovca 1/II, Zagreb</t>
  </si>
  <si>
    <t>Ukupno HZ RIF ( Hrvatska zajednica računovođa i financijskih djelatnika):</t>
  </si>
  <si>
    <t>Sportski život d.o.o.</t>
  </si>
  <si>
    <t>Brozova ulica 30, Zagreb</t>
  </si>
  <si>
    <t>Ukupno Sportski život d.o.o.:</t>
  </si>
  <si>
    <t>Novo-systems d.o.o.</t>
  </si>
  <si>
    <t>Ulica Josipa Lončara bb, Zagreb</t>
  </si>
  <si>
    <t>Ukupno Novo-systems d.o.o.:</t>
  </si>
  <si>
    <t>Afrodita commerc d.o.o.</t>
  </si>
  <si>
    <t>Getaldićeva ulica 8, Zagreb</t>
  </si>
  <si>
    <t>Ukupno Afrodita commerc d.o.o.:</t>
  </si>
  <si>
    <t>Vir DD d.o.o.</t>
  </si>
  <si>
    <t>Školska ulica 6, Kašina</t>
  </si>
  <si>
    <t>Ukupno Vir DD d.o.o.:</t>
  </si>
  <si>
    <t>Agrodalm d.o.o.</t>
  </si>
  <si>
    <t>Blizno 13, Zagreb</t>
  </si>
  <si>
    <t>Ukupno Agrodalm d.o.o.:</t>
  </si>
  <si>
    <t>Konzum plus d.o.o.</t>
  </si>
  <si>
    <t>Ulica Marijana Čavića 1/a, Zagreb</t>
  </si>
  <si>
    <t>Ukupno Konzum plus d.o.o.:</t>
  </si>
  <si>
    <t>Top pek d.o.o.</t>
  </si>
  <si>
    <t>07244121335</t>
  </si>
  <si>
    <t>Marekovićeva ulica 14, Ivanić-Grad</t>
  </si>
  <si>
    <t>Ukupno Top pek d.o.o.:</t>
  </si>
  <si>
    <t>HEP-plin d.o.o.</t>
  </si>
  <si>
    <t>Ulica cara Hadrijana 7, Osijek</t>
  </si>
  <si>
    <t>Ukupno HEP-plin d.o.o.:</t>
  </si>
  <si>
    <t>Eltek system d.o.o.</t>
  </si>
  <si>
    <t>Kundekova ulica 2, Ivanić-Grad</t>
  </si>
  <si>
    <t>Ukupno Eltek system d.o.o.:</t>
  </si>
  <si>
    <t>Poštanska ulica 9, Velika Gorica</t>
  </si>
  <si>
    <t>Hrvatska pošta d.d.</t>
  </si>
  <si>
    <t>Ukupno Hrvatska pošta d.d.:</t>
  </si>
  <si>
    <t>BorDO d.o.o.</t>
  </si>
  <si>
    <t>05495849342</t>
  </si>
  <si>
    <t>Mlaka 1, Ivanić-Grad</t>
  </si>
  <si>
    <t>Ukupno BorDO d.o.o.:</t>
  </si>
  <si>
    <t>IĆO-LIM Obrt za završne građevinske radove, vl. IVICA JAKOBAŠIĆ</t>
  </si>
  <si>
    <t>Ukupno IĆO-LIM Obrt za završne građevinske radove, vl. IVICA JAKOBAŠIĆ:</t>
  </si>
  <si>
    <t>Nimta d.o.o.</t>
  </si>
  <si>
    <t>Pete Poljanice 15, Zagreb</t>
  </si>
  <si>
    <t>Ukupno Nimta d.o.o.:</t>
  </si>
  <si>
    <t>Dizala Mihić d.o.o.</t>
  </si>
  <si>
    <t>Stubička ulica 3, Sesvete</t>
  </si>
  <si>
    <t>Ukupno Dizala Mihić d.o.o.:</t>
  </si>
  <si>
    <t>Otis dizala d.o.o.</t>
  </si>
  <si>
    <t>Prilaz Vladislava Brajkovića 15, Zagreb</t>
  </si>
  <si>
    <t>Ukupno Otis dizala d.o.o.:</t>
  </si>
  <si>
    <t>Buba usluge d.o.o.</t>
  </si>
  <si>
    <t>Zagrebačka ulica 14, Križ</t>
  </si>
  <si>
    <t>Ukupno Buba usluge d.o.o.:</t>
  </si>
  <si>
    <t>Poljak d.o.o.</t>
  </si>
  <si>
    <t>Brezje 11, Bednja</t>
  </si>
  <si>
    <t>Ukupno Poljak d.o.o.:</t>
  </si>
  <si>
    <t>Alarm automatika d.o.o.</t>
  </si>
  <si>
    <t>Dražice Zamet 123c, Rijeka</t>
  </si>
  <si>
    <t>Ukupno Alarm automatika d.o.o.:</t>
  </si>
  <si>
    <t>Aling d.o.o.</t>
  </si>
  <si>
    <t>Ulica Frana Folnegovića 6, Zagreb</t>
  </si>
  <si>
    <t>Ukupno Aling d.o.o.:</t>
  </si>
  <si>
    <t>Rex rea d.o.o.</t>
  </si>
  <si>
    <t>II. Vrandučka ulica 4, Zagreb</t>
  </si>
  <si>
    <t>Ukupno Rex rea d.o.o.:</t>
  </si>
  <si>
    <t>Obrt za webhosting, marketing i dizajn ˝WMD˝ vl. Ilija Đivić</t>
  </si>
  <si>
    <t>Ukupno Obrt za webhosting, marketing i dizajn ˝WMD˝ vl. Ilija Đivić:</t>
  </si>
  <si>
    <t>Nacional news corporation d.o.o.</t>
  </si>
  <si>
    <t>Maksimirska cesta 120, Zagreb</t>
  </si>
  <si>
    <t>Ukupno Nacional news corporation d.o.o.:</t>
  </si>
  <si>
    <t>IV Nakladništvo d.o.o.</t>
  </si>
  <si>
    <t>Prilaz Ivana Visina 7, Zagreb</t>
  </si>
  <si>
    <t>Ukupno IV Nakladništvo d.o.o.:</t>
  </si>
  <si>
    <t>Rizol media d.o.o.</t>
  </si>
  <si>
    <t>Ulica Franje Žigrovića 9, Zagreb</t>
  </si>
  <si>
    <t>Ukupno Rizol media d.o.o.:</t>
  </si>
  <si>
    <t>Vodoopskrba i odvodnja Zagrebačke županije d.o.o.</t>
  </si>
  <si>
    <t>Vukomerečka cesta 89, Zagreb</t>
  </si>
  <si>
    <t>Ukupno Vodoopskrba i odvodnja Zagrebačke županije d.o.o.:</t>
  </si>
  <si>
    <t>Gajeta d.o.o.</t>
  </si>
  <si>
    <t>Ulica Ivana Cankara 6, Zagreb</t>
  </si>
  <si>
    <t>Ukupno Gajeta d.o.o.:</t>
  </si>
  <si>
    <t>Unija- Ivanić Grad d.o.o.</t>
  </si>
  <si>
    <t>Dubravačka ulica 26, Predavec</t>
  </si>
  <si>
    <t>Ukupno Unija- Ivanić Grad d.o.o.:</t>
  </si>
  <si>
    <t>Komunalni centar Ivanić-Grad d.o.o.</t>
  </si>
  <si>
    <t>Omladinska ulica 30, Ivanić-Grad</t>
  </si>
  <si>
    <t>Ukupno Komunalni centar Ivanić-Grad d.o.o.:</t>
  </si>
  <si>
    <t>Agram leasing d.o.o.</t>
  </si>
  <si>
    <t>Remetinečka cesta 98, Zagreb</t>
  </si>
  <si>
    <t>Ukupno Agram leasing d.o.o.:</t>
  </si>
  <si>
    <t>Pleter - usluge d.o.o.</t>
  </si>
  <si>
    <t>Čerinina ulica 23, Zagreb</t>
  </si>
  <si>
    <t>Ukupno Pleter - usluge d.o.o.:</t>
  </si>
  <si>
    <t>Zavod za javno zdravstvo Zagrebačke županije</t>
  </si>
  <si>
    <t>Mokrička 54, Zaprešić</t>
  </si>
  <si>
    <t>Ukupno Zavod za javno zdravstvo Zagrebačke županije:</t>
  </si>
  <si>
    <t>1 Klik d.o.o.</t>
  </si>
  <si>
    <t>Savska cesta 118, Zagreb</t>
  </si>
  <si>
    <t>Libusoft cicom d.o.o.</t>
  </si>
  <si>
    <t>Remetinečka cesta 7/a, Zagreb</t>
  </si>
  <si>
    <t>Ukupno Libusoft cicom d.o.o.:</t>
  </si>
  <si>
    <t>Ukupno 1 Klik d.o.o.:</t>
  </si>
  <si>
    <t>Milenij d.o.o.</t>
  </si>
  <si>
    <t>Jurice Muraia 6, Čakove</t>
  </si>
  <si>
    <t>Ukupno Milenij d.o.o.:</t>
  </si>
  <si>
    <t>P &amp; F zaštita d.o.o.</t>
  </si>
  <si>
    <t>Savska cesta 41/XI, Zagreb</t>
  </si>
  <si>
    <t>OPG Delinić Darko</t>
  </si>
  <si>
    <t>Ukupno OPG Delinić Darko:</t>
  </si>
  <si>
    <t>Ukupno P &amp; F zaštita d.o.o.:</t>
  </si>
  <si>
    <t>UPUZ HR</t>
  </si>
  <si>
    <t>Savska cesta 41, Zagreb</t>
  </si>
  <si>
    <t>3294 Članarine i norme</t>
  </si>
  <si>
    <t>Ukupno UPUZ HR:</t>
  </si>
  <si>
    <t>Grad Ivanić - Grad</t>
  </si>
  <si>
    <t>Park Hrvatskih branitelja 1, Ivanić - grad</t>
  </si>
  <si>
    <t>Ukupno Grad Ivanić - Grad:</t>
  </si>
  <si>
    <t>Hrvatske vode</t>
  </si>
  <si>
    <t>Ulica Grada Vukovara 220, Zagreb</t>
  </si>
  <si>
    <t>Ukupno Hrvatske vode:</t>
  </si>
  <si>
    <t>HRT ( Hrvatska radiotelevizija)</t>
  </si>
  <si>
    <t>Prisavlje 3, Zagreb</t>
  </si>
  <si>
    <t>Ukupno HRT ( Hrvatska radiotelevizija):</t>
  </si>
  <si>
    <t>Husarić, d.o.o.</t>
  </si>
  <si>
    <t>Donja Poljana 33, Ivanić-Grad</t>
  </si>
  <si>
    <t>Ukupno Husarić, d.o.o.:</t>
  </si>
  <si>
    <t>4223 Oprema za održavanje i zaštitu</t>
  </si>
  <si>
    <t>Agmar d.o.o.</t>
  </si>
  <si>
    <t>Jakuševečka ulica 4B, Zagreb</t>
  </si>
  <si>
    <t>4224 Medicinska i laboratorijska oprema</t>
  </si>
  <si>
    <t>Ukupno Agmar d.o.o.:</t>
  </si>
  <si>
    <t>A &amp; B d.o.o.</t>
  </si>
  <si>
    <t>Slavonska avenija 26/12, Zagreb</t>
  </si>
  <si>
    <t>UkupnoA &amp; B d.o.o.:</t>
  </si>
  <si>
    <t>specijalna bolnica za medicinsku rehabilitaciju</t>
  </si>
  <si>
    <t>www.naftalan.hr, e-mail: naftalan@naftalan.hr</t>
  </si>
  <si>
    <t>MB 3186342, OIB 43511228502</t>
  </si>
  <si>
    <t>IBAN:HR7023600001101716186</t>
  </si>
  <si>
    <t xml:space="preserve">10310 Ivanić-Grad, Omladinska 23a, HRVATSKA, p.p. 47                      </t>
  </si>
  <si>
    <t xml:space="preserve">Tel.: ++385 1 2834 555, Fax.: ++385 1 2881 481,                                        </t>
  </si>
  <si>
    <t xml:space="preserve">dm-drogerie markt d.o.o. </t>
  </si>
  <si>
    <t>Kovinska ulica 5A, Zagreb</t>
  </si>
  <si>
    <t>00643859701</t>
  </si>
  <si>
    <t>Offertissima d.o.o.</t>
  </si>
  <si>
    <t>Dr. Franje Tuđmana 33, Novaki</t>
  </si>
  <si>
    <t>05614216244</t>
  </si>
  <si>
    <t>Tedi poslovanje d.o.o.</t>
  </si>
  <si>
    <t>Avenija Većeslava Holjevca 40, Zagreb</t>
  </si>
  <si>
    <t>INA, d.d.</t>
  </si>
  <si>
    <t>Avenija Većeslava Holjevca 10, Zagreb</t>
  </si>
  <si>
    <t>Ulica Milke Trnine 22, Križ</t>
  </si>
  <si>
    <t>Bipa d.o.o.</t>
  </si>
  <si>
    <t>Vodovodna ulica 20A, Zagreb</t>
  </si>
  <si>
    <t>Stridon-promet d.o.o.</t>
  </si>
  <si>
    <t>Zagrebačka ulica 108, Dugo Selo</t>
  </si>
  <si>
    <t>Tandarićev put 1 A, Ivanić-Grad</t>
  </si>
  <si>
    <t>Spar Hrvatska d.o.o.</t>
  </si>
  <si>
    <t>Slavonska avenija 50, Zagreb</t>
  </si>
  <si>
    <t>Ljekarna vanda Bačić, mr.pharm.</t>
  </si>
  <si>
    <t>KMB, obrt za usluge, vl. Miroslav Vuletić</t>
  </si>
  <si>
    <t>Ukupno KMB, obrt za usluge, vl. Miroslav Vuletić:</t>
  </si>
  <si>
    <t>Nicrodim d.o.o.</t>
  </si>
  <si>
    <t>Način objave isplaćenog iznosa</t>
  </si>
  <si>
    <t>3113 Plaće za prekovremeni rad</t>
  </si>
  <si>
    <t>3132 Doprinosi za obvezno zdravstveno osiguranje</t>
  </si>
  <si>
    <t>3212 Naknade za prijevoz, za rad na terenu i odvojeni život</t>
  </si>
  <si>
    <t>3121 Ostali rashodi za zaposlene</t>
  </si>
  <si>
    <t>INFORMACIJA O TROŠENJU SREDSTVA ZA SIJEČANJ 2024 . GODINE</t>
  </si>
  <si>
    <t>Ukupno dm-drogerie markt d.o.o. :</t>
  </si>
  <si>
    <t>Ukupno Offertissima d.o.o.:</t>
  </si>
  <si>
    <t>Ukupno Tedi poslovanje d.o.o.:</t>
  </si>
  <si>
    <t>Ukupno INA, d.d.:</t>
  </si>
  <si>
    <t>Veterinarska stranica Križ d.o.o.</t>
  </si>
  <si>
    <t>Ukupno Veterinarska stranica Križ d.o.o.:</t>
  </si>
  <si>
    <t>Ukupno Bipa d.o.o.:</t>
  </si>
  <si>
    <t>Ukupno Stridon-promet d.o.o.:</t>
  </si>
  <si>
    <t>Ukupno Nicrodim d.o.o.:</t>
  </si>
  <si>
    <t>Ukupno Spar Hrvatska d.o.o.:</t>
  </si>
  <si>
    <t>Ukupno Ljekarna vanda Bačić, mr.pharm.:</t>
  </si>
  <si>
    <t>UKUPNO ZA SIJEČANJ 2024. :</t>
  </si>
  <si>
    <t>Josip Bungić</t>
  </si>
  <si>
    <t>3291 Naknade za rad prestavničkih i izvršnih tijela, povjerenstava i slično (bruto iznos s oprinosima na bruto)</t>
  </si>
  <si>
    <t>3237 Intelektualne i osobne usluge (ugovor o djelu, bruto iznos s doprinosima na bruto)</t>
  </si>
  <si>
    <t>3111 Plaće za redovan rad ( bez bolovanja na teret HZZO-a)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</si>
</sst>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4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/>
    <xf numFmtId="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right"/>
    </xf>
    <xf numFmtId="49" fontId="3" fillId="0" borderId="1" xfId="0" applyNumberFormat="1" applyFont="1" applyBorder="1"/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4" fontId="3" fillId="0" borderId="0" xfId="0" applyNumberFormat="1" applyFont="1"/>
    <xf numFmtId="49" fontId="3" fillId="0" borderId="1" xfId="0" applyNumberFormat="1" applyFont="1" applyBorder="1" applyAlignment="1">
      <alignment horizontal="left"/>
    </xf>
    <xf numFmtId="0" fontId="0" fillId="0" borderId="1" xfId="0" applyBorder="1"/>
    <xf numFmtId="0" fontId="8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4" fontId="3" fillId="0" borderId="2" xfId="0" applyNumberFormat="1" applyFont="1" applyBorder="1"/>
    <xf numFmtId="0" fontId="3" fillId="0" borderId="2" xfId="0" applyFont="1" applyBorder="1" applyAlignment="1">
      <alignment horizontal="center"/>
    </xf>
    <xf numFmtId="4" fontId="7" fillId="0" borderId="3" xfId="0" applyNumberFormat="1" applyFont="1" applyBorder="1"/>
    <xf numFmtId="0" fontId="3" fillId="2" borderId="2" xfId="0" applyFont="1" applyFill="1" applyBorder="1"/>
    <xf numFmtId="4" fontId="3" fillId="2" borderId="2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0" fillId="0" borderId="5" xfId="0" applyBorder="1"/>
    <xf numFmtId="4" fontId="7" fillId="0" borderId="4" xfId="0" applyNumberFormat="1" applyFont="1" applyBorder="1"/>
    <xf numFmtId="0" fontId="7" fillId="0" borderId="5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3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7" fillId="0" borderId="3" xfId="0" applyFont="1" applyBorder="1" applyAlignment="1">
      <alignment horizontal="right"/>
    </xf>
    <xf numFmtId="0" fontId="7" fillId="0" borderId="4" xfId="0" applyFont="1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104775</xdr:rowOff>
    </xdr:from>
    <xdr:to>
      <xdr:col>1</xdr:col>
      <xdr:colOff>1359952</xdr:colOff>
      <xdr:row>3</xdr:row>
      <xdr:rowOff>134910</xdr:rowOff>
    </xdr:to>
    <xdr:pic>
      <xdr:nvPicPr>
        <xdr:cNvPr id="11" name="Slika 10">
          <a:extLst>
            <a:ext uri="{FF2B5EF4-FFF2-40B4-BE49-F238E27FC236}">
              <a16:creationId xmlns:a16="http://schemas.microsoft.com/office/drawing/2014/main" id="{BC13A9ED-AC4A-E550-82BE-1043D63C9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295275"/>
          <a:ext cx="1883827" cy="4206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95250</xdr:rowOff>
    </xdr:from>
    <xdr:to>
      <xdr:col>2</xdr:col>
      <xdr:colOff>26452</xdr:colOff>
      <xdr:row>3</xdr:row>
      <xdr:rowOff>134910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AB009497-6A7E-07EF-D93B-D764A63DA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285750"/>
          <a:ext cx="1883827" cy="4206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114300</xdr:rowOff>
    </xdr:from>
    <xdr:to>
      <xdr:col>1</xdr:col>
      <xdr:colOff>1340902</xdr:colOff>
      <xdr:row>3</xdr:row>
      <xdr:rowOff>153960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8CF661D2-2A60-8F33-F2D1-CB830C0D1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304800"/>
          <a:ext cx="1883827" cy="4206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152400</xdr:rowOff>
    </xdr:from>
    <xdr:to>
      <xdr:col>1</xdr:col>
      <xdr:colOff>1379002</xdr:colOff>
      <xdr:row>4</xdr:row>
      <xdr:rowOff>1560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DA86E114-A11E-52AB-533D-657CA0A49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342900"/>
          <a:ext cx="1883827" cy="4206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133350</xdr:rowOff>
    </xdr:from>
    <xdr:to>
      <xdr:col>2</xdr:col>
      <xdr:colOff>378877</xdr:colOff>
      <xdr:row>3</xdr:row>
      <xdr:rowOff>173010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7DEBA9D7-5F29-5B4F-494F-6A9EA871E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23850"/>
          <a:ext cx="1883827" cy="420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2"/>
  <sheetViews>
    <sheetView tabSelected="1" zoomScaleNormal="100" workbookViewId="0">
      <selection activeCell="B16" sqref="B16"/>
    </sheetView>
  </sheetViews>
  <sheetFormatPr defaultRowHeight="15" x14ac:dyDescent="0.25"/>
  <cols>
    <col min="2" max="2" width="66.140625" bestFit="1" customWidth="1"/>
    <col min="3" max="3" width="18" bestFit="1" customWidth="1"/>
    <col min="4" max="4" width="62.7109375" bestFit="1" customWidth="1"/>
    <col min="5" max="5" width="13.7109375" customWidth="1"/>
    <col min="6" max="6" width="90.85546875" bestFit="1" customWidth="1"/>
    <col min="7" max="7" width="51.7109375" bestFit="1" customWidth="1"/>
  </cols>
  <sheetData>
    <row r="1" spans="1:8" x14ac:dyDescent="0.25">
      <c r="B1" s="18"/>
    </row>
    <row r="2" spans="1:8" ht="15.75" x14ac:dyDescent="0.25">
      <c r="B2" s="15"/>
      <c r="C2" s="17"/>
    </row>
    <row r="3" spans="1:8" ht="15" customHeight="1" x14ac:dyDescent="0.25">
      <c r="B3" s="16"/>
      <c r="C3" s="17"/>
    </row>
    <row r="4" spans="1:8" ht="15" customHeight="1" x14ac:dyDescent="0.25">
      <c r="B4" s="16"/>
      <c r="C4" s="17"/>
    </row>
    <row r="5" spans="1:8" ht="15" customHeight="1" x14ac:dyDescent="0.25">
      <c r="A5" t="s">
        <v>309</v>
      </c>
      <c r="B5" s="16"/>
      <c r="C5" s="17"/>
    </row>
    <row r="6" spans="1:8" ht="15" customHeight="1" x14ac:dyDescent="0.25">
      <c r="A6" t="s">
        <v>313</v>
      </c>
      <c r="B6" s="16"/>
      <c r="C6" s="17"/>
    </row>
    <row r="7" spans="1:8" ht="15" customHeight="1" x14ac:dyDescent="0.25">
      <c r="A7" t="s">
        <v>314</v>
      </c>
      <c r="B7" s="16"/>
      <c r="C7" s="17"/>
    </row>
    <row r="8" spans="1:8" ht="15" customHeight="1" x14ac:dyDescent="0.25">
      <c r="A8" t="s">
        <v>310</v>
      </c>
      <c r="B8" s="16"/>
      <c r="C8" s="17"/>
    </row>
    <row r="9" spans="1:8" x14ac:dyDescent="0.25">
      <c r="A9" t="s">
        <v>311</v>
      </c>
    </row>
    <row r="10" spans="1:8" x14ac:dyDescent="0.25">
      <c r="A10" t="s">
        <v>312</v>
      </c>
    </row>
    <row r="11" spans="1:8" ht="18.75" x14ac:dyDescent="0.3">
      <c r="B11" s="37" t="s">
        <v>342</v>
      </c>
      <c r="C11" s="37"/>
      <c r="D11" s="37"/>
      <c r="E11" s="37"/>
      <c r="F11" s="37"/>
    </row>
    <row r="13" spans="1:8" ht="71.25" customHeight="1" x14ac:dyDescent="0.3">
      <c r="B13" s="13" t="s">
        <v>0</v>
      </c>
      <c r="C13" s="13" t="s">
        <v>1</v>
      </c>
      <c r="D13" s="13" t="s">
        <v>2</v>
      </c>
      <c r="E13" s="14" t="s">
        <v>337</v>
      </c>
      <c r="F13" s="13" t="s">
        <v>3</v>
      </c>
      <c r="G13" s="3"/>
      <c r="H13" s="2"/>
    </row>
    <row r="14" spans="1:8" ht="15.75" x14ac:dyDescent="0.25">
      <c r="B14" s="4" t="s">
        <v>4</v>
      </c>
      <c r="C14" s="5">
        <v>28495895537</v>
      </c>
      <c r="D14" s="4" t="s">
        <v>5</v>
      </c>
      <c r="E14" s="6">
        <v>247.87</v>
      </c>
      <c r="F14" s="7" t="s">
        <v>6</v>
      </c>
    </row>
    <row r="15" spans="1:8" ht="15.75" x14ac:dyDescent="0.25">
      <c r="B15" s="4" t="s">
        <v>4</v>
      </c>
      <c r="C15" s="5">
        <v>28495895537</v>
      </c>
      <c r="D15" s="4" t="s">
        <v>5</v>
      </c>
      <c r="E15" s="6">
        <v>100</v>
      </c>
      <c r="F15" s="7" t="s">
        <v>7</v>
      </c>
    </row>
    <row r="16" spans="1:8" ht="15.75" x14ac:dyDescent="0.25">
      <c r="B16" s="4" t="s">
        <v>4</v>
      </c>
      <c r="C16" s="5">
        <v>28495895537</v>
      </c>
      <c r="D16" s="4" t="s">
        <v>5</v>
      </c>
      <c r="E16" s="6">
        <v>3.09</v>
      </c>
      <c r="F16" s="7" t="s">
        <v>8</v>
      </c>
    </row>
    <row r="17" spans="2:6" ht="15.75" x14ac:dyDescent="0.25">
      <c r="B17" s="8"/>
      <c r="C17" s="8"/>
      <c r="D17" s="8" t="s">
        <v>9</v>
      </c>
      <c r="E17" s="9">
        <f>SUM(E14:E16)</f>
        <v>350.96</v>
      </c>
      <c r="F17" s="10"/>
    </row>
    <row r="18" spans="2:6" ht="15.75" x14ac:dyDescent="0.25">
      <c r="B18" s="4" t="s">
        <v>13</v>
      </c>
      <c r="C18" s="5">
        <v>18928523252</v>
      </c>
      <c r="D18" s="4" t="s">
        <v>10</v>
      </c>
      <c r="E18" s="6">
        <v>770.41</v>
      </c>
      <c r="F18" s="7" t="s">
        <v>11</v>
      </c>
    </row>
    <row r="19" spans="2:6" ht="15.75" x14ac:dyDescent="0.25">
      <c r="B19" s="8"/>
      <c r="C19" s="8"/>
      <c r="D19" s="8" t="s">
        <v>12</v>
      </c>
      <c r="E19" s="9">
        <f>SUM(E18)</f>
        <v>770.41</v>
      </c>
      <c r="F19" s="10"/>
    </row>
    <row r="20" spans="2:6" ht="15.75" x14ac:dyDescent="0.25">
      <c r="B20" s="4" t="s">
        <v>17</v>
      </c>
      <c r="C20" s="5">
        <v>64546066176</v>
      </c>
      <c r="D20" s="4" t="s">
        <v>14</v>
      </c>
      <c r="E20" s="6">
        <v>540</v>
      </c>
      <c r="F20" s="7" t="s">
        <v>15</v>
      </c>
    </row>
    <row r="21" spans="2:6" ht="15.75" x14ac:dyDescent="0.25">
      <c r="B21" s="8"/>
      <c r="C21" s="8"/>
      <c r="D21" s="8" t="s">
        <v>16</v>
      </c>
      <c r="E21" s="9">
        <f>SUM(E20)</f>
        <v>540</v>
      </c>
      <c r="F21" s="10"/>
    </row>
    <row r="22" spans="2:6" ht="15.75" x14ac:dyDescent="0.25">
      <c r="B22" s="4" t="s">
        <v>18</v>
      </c>
      <c r="C22" s="5">
        <v>67021010361</v>
      </c>
      <c r="D22" s="4" t="s">
        <v>19</v>
      </c>
      <c r="E22" s="6">
        <v>465.49</v>
      </c>
      <c r="F22" s="7" t="s">
        <v>20</v>
      </c>
    </row>
    <row r="23" spans="2:6" ht="15.75" x14ac:dyDescent="0.25">
      <c r="B23" s="4" t="s">
        <v>18</v>
      </c>
      <c r="C23" s="5">
        <v>67021010361</v>
      </c>
      <c r="D23" s="4" t="s">
        <v>19</v>
      </c>
      <c r="E23" s="6">
        <v>24.89</v>
      </c>
      <c r="F23" s="7" t="s">
        <v>168</v>
      </c>
    </row>
    <row r="24" spans="2:6" ht="15.75" x14ac:dyDescent="0.25">
      <c r="B24" s="8"/>
      <c r="C24" s="8"/>
      <c r="D24" s="8" t="s">
        <v>21</v>
      </c>
      <c r="E24" s="9">
        <f>SUM(E22:E23)</f>
        <v>490.38</v>
      </c>
      <c r="F24" s="10"/>
    </row>
    <row r="25" spans="2:6" ht="15.75" x14ac:dyDescent="0.25">
      <c r="B25" s="4" t="s">
        <v>22</v>
      </c>
      <c r="C25" s="5">
        <v>32179081874</v>
      </c>
      <c r="D25" s="4" t="s">
        <v>23</v>
      </c>
      <c r="E25" s="6">
        <v>0.28000000000000003</v>
      </c>
      <c r="F25" s="7" t="s">
        <v>24</v>
      </c>
    </row>
    <row r="26" spans="2:6" ht="15.75" x14ac:dyDescent="0.25">
      <c r="B26" s="8"/>
      <c r="C26" s="8"/>
      <c r="D26" s="8" t="s">
        <v>25</v>
      </c>
      <c r="E26" s="9">
        <f>SUM(E25)</f>
        <v>0.28000000000000003</v>
      </c>
      <c r="F26" s="10"/>
    </row>
    <row r="27" spans="2:6" ht="15.75" x14ac:dyDescent="0.25">
      <c r="B27" s="4" t="s">
        <v>26</v>
      </c>
      <c r="C27" s="5">
        <v>81793146560</v>
      </c>
      <c r="D27" s="4" t="s">
        <v>27</v>
      </c>
      <c r="E27" s="6">
        <v>1532.29</v>
      </c>
      <c r="F27" s="7" t="s">
        <v>28</v>
      </c>
    </row>
    <row r="28" spans="2:6" ht="15.75" x14ac:dyDescent="0.25">
      <c r="B28" s="4" t="s">
        <v>26</v>
      </c>
      <c r="C28" s="5">
        <v>81793146560</v>
      </c>
      <c r="D28" s="4" t="s">
        <v>27</v>
      </c>
      <c r="E28" s="6">
        <v>3.49</v>
      </c>
      <c r="F28" s="7" t="s">
        <v>8</v>
      </c>
    </row>
    <row r="29" spans="2:6" ht="15.75" x14ac:dyDescent="0.25">
      <c r="B29" s="8"/>
      <c r="C29" s="8"/>
      <c r="D29" s="8" t="s">
        <v>29</v>
      </c>
      <c r="E29" s="9">
        <f>SUM(E27:E28)</f>
        <v>1535.78</v>
      </c>
      <c r="F29" s="10"/>
    </row>
    <row r="30" spans="2:6" ht="15.75" x14ac:dyDescent="0.25">
      <c r="B30" s="4" t="s">
        <v>30</v>
      </c>
      <c r="C30" s="5">
        <v>22597784145</v>
      </c>
      <c r="D30" s="4" t="s">
        <v>31</v>
      </c>
      <c r="E30" s="6">
        <v>5087.99</v>
      </c>
      <c r="F30" s="7" t="s">
        <v>32</v>
      </c>
    </row>
    <row r="31" spans="2:6" ht="15.75" x14ac:dyDescent="0.25">
      <c r="B31" s="8"/>
      <c r="C31" s="8"/>
      <c r="D31" s="8" t="s">
        <v>33</v>
      </c>
      <c r="E31" s="9">
        <f>SUM(E30)</f>
        <v>5087.99</v>
      </c>
      <c r="F31" s="10"/>
    </row>
    <row r="32" spans="2:6" ht="15.75" x14ac:dyDescent="0.25">
      <c r="B32" s="4" t="s">
        <v>34</v>
      </c>
      <c r="C32" s="5">
        <v>92963223473</v>
      </c>
      <c r="D32" s="4" t="s">
        <v>35</v>
      </c>
      <c r="E32" s="6">
        <v>857.55</v>
      </c>
      <c r="F32" s="7" t="s">
        <v>36</v>
      </c>
    </row>
    <row r="33" spans="2:6" ht="15.75" x14ac:dyDescent="0.25">
      <c r="B33" s="4" t="s">
        <v>34</v>
      </c>
      <c r="C33" s="5">
        <v>92963223473</v>
      </c>
      <c r="D33" s="4" t="s">
        <v>35</v>
      </c>
      <c r="E33" s="6">
        <v>28153.32</v>
      </c>
      <c r="F33" s="7" t="s">
        <v>37</v>
      </c>
    </row>
    <row r="34" spans="2:6" ht="15.75" x14ac:dyDescent="0.25">
      <c r="B34" s="4" t="s">
        <v>34</v>
      </c>
      <c r="C34" s="5">
        <v>92963223474</v>
      </c>
      <c r="D34" s="4" t="s">
        <v>35</v>
      </c>
      <c r="E34" s="6">
        <v>11572.33</v>
      </c>
      <c r="F34" s="7" t="s">
        <v>170</v>
      </c>
    </row>
    <row r="35" spans="2:6" ht="15.75" x14ac:dyDescent="0.25">
      <c r="B35" s="8"/>
      <c r="C35" s="8"/>
      <c r="D35" s="8" t="s">
        <v>38</v>
      </c>
      <c r="E35" s="9">
        <f>SUM(E32:E34)</f>
        <v>40583.199999999997</v>
      </c>
      <c r="F35" s="10"/>
    </row>
    <row r="36" spans="2:6" ht="15.75" x14ac:dyDescent="0.25">
      <c r="B36" s="4" t="s">
        <v>39</v>
      </c>
      <c r="C36" s="5">
        <v>74613812885</v>
      </c>
      <c r="D36" s="4" t="s">
        <v>40</v>
      </c>
      <c r="E36" s="6">
        <v>497.59</v>
      </c>
      <c r="F36" s="7" t="s">
        <v>41</v>
      </c>
    </row>
    <row r="37" spans="2:6" ht="15.75" x14ac:dyDescent="0.25">
      <c r="B37" s="8"/>
      <c r="C37" s="8"/>
      <c r="D37" s="8" t="s">
        <v>42</v>
      </c>
      <c r="E37" s="9">
        <f>SUM(E36)</f>
        <v>497.59</v>
      </c>
      <c r="F37" s="10"/>
    </row>
    <row r="38" spans="2:6" ht="15.75" x14ac:dyDescent="0.25">
      <c r="B38" s="4" t="s">
        <v>43</v>
      </c>
      <c r="C38" s="5">
        <v>44138062462</v>
      </c>
      <c r="D38" s="4" t="s">
        <v>44</v>
      </c>
      <c r="E38" s="6">
        <v>1974.94</v>
      </c>
      <c r="F38" s="7" t="s">
        <v>11</v>
      </c>
    </row>
    <row r="39" spans="2:6" ht="15.75" x14ac:dyDescent="0.25">
      <c r="B39" s="8"/>
      <c r="C39" s="8"/>
      <c r="D39" s="8" t="s">
        <v>45</v>
      </c>
      <c r="E39" s="9">
        <f>SUM(E38)</f>
        <v>1974.94</v>
      </c>
      <c r="F39" s="10"/>
    </row>
    <row r="40" spans="2:6" ht="15.75" x14ac:dyDescent="0.25">
      <c r="B40" s="4" t="s">
        <v>46</v>
      </c>
      <c r="C40" s="5">
        <v>13970735570</v>
      </c>
      <c r="D40" s="4" t="s">
        <v>47</v>
      </c>
      <c r="E40" s="6">
        <v>1080</v>
      </c>
      <c r="F40" s="7" t="s">
        <v>11</v>
      </c>
    </row>
    <row r="41" spans="2:6" ht="15.75" x14ac:dyDescent="0.25">
      <c r="B41" s="4" t="s">
        <v>46</v>
      </c>
      <c r="C41" s="5">
        <v>13970735570</v>
      </c>
      <c r="D41" s="4" t="s">
        <v>47</v>
      </c>
      <c r="E41" s="6">
        <v>2454.2399999999998</v>
      </c>
      <c r="F41" s="7" t="s">
        <v>67</v>
      </c>
    </row>
    <row r="42" spans="2:6" ht="15.75" x14ac:dyDescent="0.25">
      <c r="B42" s="8"/>
      <c r="C42" s="8"/>
      <c r="D42" s="8" t="s">
        <v>48</v>
      </c>
      <c r="E42" s="9">
        <f>SUM(E40:E41)</f>
        <v>3534.24</v>
      </c>
      <c r="F42" s="8"/>
    </row>
    <row r="43" spans="2:6" ht="15.75" x14ac:dyDescent="0.25">
      <c r="B43" s="4" t="s">
        <v>49</v>
      </c>
      <c r="C43" s="4">
        <v>46377257342</v>
      </c>
      <c r="D43" s="4" t="s">
        <v>50</v>
      </c>
      <c r="E43" s="6">
        <v>348.5</v>
      </c>
      <c r="F43" s="7" t="s">
        <v>51</v>
      </c>
    </row>
    <row r="44" spans="2:6" ht="15.75" x14ac:dyDescent="0.25">
      <c r="B44" s="8"/>
      <c r="C44" s="8"/>
      <c r="D44" s="8" t="s">
        <v>52</v>
      </c>
      <c r="E44" s="9">
        <f>SUM(E43)</f>
        <v>348.5</v>
      </c>
      <c r="F44" s="8"/>
    </row>
    <row r="45" spans="2:6" ht="15.75" x14ac:dyDescent="0.25">
      <c r="B45" s="4" t="s">
        <v>53</v>
      </c>
      <c r="C45" s="4">
        <v>30750621355</v>
      </c>
      <c r="D45" s="4" t="s">
        <v>54</v>
      </c>
      <c r="E45" s="6">
        <v>476.97</v>
      </c>
      <c r="F45" s="7" t="s">
        <v>11</v>
      </c>
    </row>
    <row r="46" spans="2:6" ht="15.75" x14ac:dyDescent="0.25">
      <c r="B46" s="8"/>
      <c r="C46" s="8"/>
      <c r="D46" s="8" t="s">
        <v>55</v>
      </c>
      <c r="E46" s="9">
        <f>SUM(E45)</f>
        <v>476.97</v>
      </c>
      <c r="F46" s="8"/>
    </row>
    <row r="47" spans="2:6" ht="15.75" x14ac:dyDescent="0.25">
      <c r="B47" s="4" t="s">
        <v>56</v>
      </c>
      <c r="C47" s="4">
        <v>54089624563</v>
      </c>
      <c r="D47" s="4" t="s">
        <v>57</v>
      </c>
      <c r="E47" s="6">
        <v>598.98</v>
      </c>
      <c r="F47" s="7" t="s">
        <v>7</v>
      </c>
    </row>
    <row r="48" spans="2:6" ht="15.75" x14ac:dyDescent="0.25">
      <c r="B48" s="8"/>
      <c r="C48" s="8"/>
      <c r="D48" s="8" t="s">
        <v>58</v>
      </c>
      <c r="E48" s="9">
        <f>SUM(E47)</f>
        <v>598.98</v>
      </c>
      <c r="F48" s="8"/>
    </row>
    <row r="49" spans="2:6" ht="15.75" x14ac:dyDescent="0.25">
      <c r="B49" s="4" t="s">
        <v>59</v>
      </c>
      <c r="C49" s="4">
        <v>39672837472</v>
      </c>
      <c r="D49" s="4" t="s">
        <v>60</v>
      </c>
      <c r="E49" s="6">
        <v>700</v>
      </c>
      <c r="F49" s="7" t="s">
        <v>51</v>
      </c>
    </row>
    <row r="50" spans="2:6" ht="15.75" x14ac:dyDescent="0.25">
      <c r="B50" s="8"/>
      <c r="C50" s="8"/>
      <c r="D50" s="8" t="s">
        <v>61</v>
      </c>
      <c r="E50" s="9">
        <f>SUM(E49)</f>
        <v>700</v>
      </c>
      <c r="F50" s="8"/>
    </row>
    <row r="51" spans="2:6" ht="15.75" x14ac:dyDescent="0.25">
      <c r="B51" s="4" t="s">
        <v>62</v>
      </c>
      <c r="C51" s="4"/>
      <c r="D51" s="4"/>
      <c r="E51" s="6">
        <v>300</v>
      </c>
      <c r="F51" s="7" t="s">
        <v>63</v>
      </c>
    </row>
    <row r="52" spans="2:6" ht="15.75" x14ac:dyDescent="0.25">
      <c r="B52" s="8"/>
      <c r="C52" s="8"/>
      <c r="D52" s="8" t="s">
        <v>64</v>
      </c>
      <c r="E52" s="9">
        <f>SUM(E51)</f>
        <v>300</v>
      </c>
      <c r="F52" s="8"/>
    </row>
    <row r="53" spans="2:6" ht="15.75" x14ac:dyDescent="0.25">
      <c r="B53" s="4" t="s">
        <v>65</v>
      </c>
      <c r="C53" s="4">
        <v>17436320396</v>
      </c>
      <c r="D53" s="4" t="s">
        <v>66</v>
      </c>
      <c r="E53" s="6">
        <v>2223.1</v>
      </c>
      <c r="F53" s="7" t="s">
        <v>67</v>
      </c>
    </row>
    <row r="54" spans="2:6" ht="15.75" x14ac:dyDescent="0.25">
      <c r="B54" s="4" t="s">
        <v>65</v>
      </c>
      <c r="C54" s="4">
        <v>17436320396</v>
      </c>
      <c r="D54" s="4" t="s">
        <v>66</v>
      </c>
      <c r="E54" s="6">
        <v>2107.56</v>
      </c>
      <c r="F54" s="7" t="s">
        <v>11</v>
      </c>
    </row>
    <row r="55" spans="2:6" ht="15.75" x14ac:dyDescent="0.25">
      <c r="B55" s="8"/>
      <c r="C55" s="8"/>
      <c r="D55" s="8" t="s">
        <v>68</v>
      </c>
      <c r="E55" s="9">
        <f>SUM(E53:E54)</f>
        <v>4330.66</v>
      </c>
      <c r="F55" s="8"/>
    </row>
    <row r="56" spans="2:6" ht="15.75" x14ac:dyDescent="0.25">
      <c r="B56" s="4" t="s">
        <v>69</v>
      </c>
      <c r="C56" s="11" t="s">
        <v>70</v>
      </c>
      <c r="D56" s="4" t="s">
        <v>71</v>
      </c>
      <c r="E56" s="6">
        <v>1187.5</v>
      </c>
      <c r="F56" s="7" t="s">
        <v>67</v>
      </c>
    </row>
    <row r="57" spans="2:6" ht="15.75" x14ac:dyDescent="0.25">
      <c r="B57" s="8"/>
      <c r="C57" s="8"/>
      <c r="D57" s="8" t="s">
        <v>72</v>
      </c>
      <c r="E57" s="9">
        <f>SUM(E56)</f>
        <v>1187.5</v>
      </c>
      <c r="F57" s="8"/>
    </row>
    <row r="58" spans="2:6" ht="15.75" x14ac:dyDescent="0.25">
      <c r="B58" s="4" t="s">
        <v>73</v>
      </c>
      <c r="C58" s="4">
        <v>80635140092</v>
      </c>
      <c r="D58" s="4" t="s">
        <v>74</v>
      </c>
      <c r="E58" s="6">
        <v>2375</v>
      </c>
      <c r="F58" s="7" t="s">
        <v>75</v>
      </c>
    </row>
    <row r="59" spans="2:6" ht="15.75" x14ac:dyDescent="0.25">
      <c r="B59" s="8"/>
      <c r="C59" s="8"/>
      <c r="D59" s="8" t="s">
        <v>76</v>
      </c>
      <c r="E59" s="9">
        <f>SUM(E58)</f>
        <v>2375</v>
      </c>
      <c r="F59" s="8"/>
    </row>
    <row r="60" spans="2:6" ht="15.75" x14ac:dyDescent="0.25">
      <c r="B60" s="4" t="s">
        <v>77</v>
      </c>
      <c r="C60" s="4">
        <v>34845090946</v>
      </c>
      <c r="D60" s="4" t="s">
        <v>78</v>
      </c>
      <c r="E60" s="6">
        <v>1988.2</v>
      </c>
      <c r="F60" s="7" t="s">
        <v>79</v>
      </c>
    </row>
    <row r="61" spans="2:6" ht="15.75" x14ac:dyDescent="0.25">
      <c r="B61" s="8"/>
      <c r="C61" s="8"/>
      <c r="D61" s="8" t="s">
        <v>80</v>
      </c>
      <c r="E61" s="9">
        <f>SUM(E60)</f>
        <v>1988.2</v>
      </c>
      <c r="F61" s="8"/>
    </row>
    <row r="62" spans="2:6" ht="15.75" x14ac:dyDescent="0.25">
      <c r="B62" s="4" t="s">
        <v>81</v>
      </c>
      <c r="C62" s="4">
        <v>44922668270</v>
      </c>
      <c r="D62" s="4" t="s">
        <v>82</v>
      </c>
      <c r="E62" s="6">
        <v>150</v>
      </c>
      <c r="F62" s="7" t="s">
        <v>63</v>
      </c>
    </row>
    <row r="63" spans="2:6" ht="15.75" x14ac:dyDescent="0.25">
      <c r="B63" s="4" t="s">
        <v>81</v>
      </c>
      <c r="C63" s="4">
        <v>44922668270</v>
      </c>
      <c r="D63" s="4" t="s">
        <v>82</v>
      </c>
      <c r="E63" s="6">
        <v>724.64</v>
      </c>
      <c r="F63" s="7" t="s">
        <v>79</v>
      </c>
    </row>
    <row r="64" spans="2:6" ht="15.75" x14ac:dyDescent="0.25">
      <c r="B64" s="8"/>
      <c r="C64" s="8"/>
      <c r="D64" s="8" t="s">
        <v>80</v>
      </c>
      <c r="E64" s="9">
        <f>SUM(E62:E63)</f>
        <v>874.64</v>
      </c>
      <c r="F64" s="8"/>
    </row>
    <row r="65" spans="2:6" ht="15.75" x14ac:dyDescent="0.25">
      <c r="B65" s="4" t="s">
        <v>83</v>
      </c>
      <c r="C65" s="4">
        <v>13837893587</v>
      </c>
      <c r="D65" s="4" t="s">
        <v>84</v>
      </c>
      <c r="E65" s="6">
        <v>1292.5</v>
      </c>
      <c r="F65" s="7" t="s">
        <v>85</v>
      </c>
    </row>
    <row r="66" spans="2:6" ht="15.75" x14ac:dyDescent="0.25">
      <c r="B66" s="4" t="s">
        <v>83</v>
      </c>
      <c r="C66" s="4">
        <v>13837893588</v>
      </c>
      <c r="D66" s="4" t="s">
        <v>84</v>
      </c>
      <c r="E66" s="6">
        <v>431</v>
      </c>
      <c r="F66" s="7" t="s">
        <v>301</v>
      </c>
    </row>
    <row r="67" spans="2:6" ht="15.75" x14ac:dyDescent="0.25">
      <c r="B67" s="8"/>
      <c r="C67" s="8"/>
      <c r="D67" s="8" t="s">
        <v>89</v>
      </c>
      <c r="E67" s="9">
        <f>SUM(E65:E66)</f>
        <v>1723.5</v>
      </c>
      <c r="F67" s="8"/>
    </row>
    <row r="68" spans="2:6" ht="15.75" x14ac:dyDescent="0.25">
      <c r="B68" s="4" t="s">
        <v>86</v>
      </c>
      <c r="C68" s="4">
        <v>47552771512</v>
      </c>
      <c r="D68" s="4" t="s">
        <v>87</v>
      </c>
      <c r="E68" s="6">
        <v>8377.31</v>
      </c>
      <c r="F68" s="7" t="s">
        <v>63</v>
      </c>
    </row>
    <row r="69" spans="2:6" ht="15.75" x14ac:dyDescent="0.25">
      <c r="B69" s="4" t="s">
        <v>86</v>
      </c>
      <c r="C69" s="4">
        <v>47552771512</v>
      </c>
      <c r="D69" s="4" t="s">
        <v>87</v>
      </c>
      <c r="E69" s="6">
        <v>766.63</v>
      </c>
      <c r="F69" s="7" t="s">
        <v>169</v>
      </c>
    </row>
    <row r="70" spans="2:6" ht="15.75" x14ac:dyDescent="0.25">
      <c r="B70" s="8"/>
      <c r="C70" s="8"/>
      <c r="D70" s="8" t="s">
        <v>88</v>
      </c>
      <c r="E70" s="9">
        <f>SUM(E68:E69)</f>
        <v>9143.9399999999987</v>
      </c>
      <c r="F70" s="8"/>
    </row>
    <row r="71" spans="2:6" ht="15.75" x14ac:dyDescent="0.25">
      <c r="B71" s="4" t="s">
        <v>90</v>
      </c>
      <c r="C71" s="4">
        <v>25457712630</v>
      </c>
      <c r="D71" s="4" t="s">
        <v>91</v>
      </c>
      <c r="E71" s="6">
        <v>2021.37</v>
      </c>
      <c r="F71" s="7" t="s">
        <v>11</v>
      </c>
    </row>
    <row r="72" spans="2:6" ht="15.75" x14ac:dyDescent="0.25">
      <c r="B72" s="8"/>
      <c r="C72" s="8"/>
      <c r="D72" s="8" t="s">
        <v>92</v>
      </c>
      <c r="E72" s="9">
        <f>SUM(E71)</f>
        <v>2021.37</v>
      </c>
      <c r="F72" s="8"/>
    </row>
    <row r="73" spans="2:6" ht="15.75" x14ac:dyDescent="0.25">
      <c r="B73" s="4" t="s">
        <v>93</v>
      </c>
      <c r="C73" s="4">
        <v>45001686598</v>
      </c>
      <c r="D73" s="4" t="s">
        <v>94</v>
      </c>
      <c r="E73" s="6">
        <v>3185.35</v>
      </c>
      <c r="F73" s="7" t="s">
        <v>51</v>
      </c>
    </row>
    <row r="74" spans="2:6" ht="15.75" x14ac:dyDescent="0.25">
      <c r="B74" s="8"/>
      <c r="C74" s="8"/>
      <c r="D74" s="8" t="s">
        <v>95</v>
      </c>
      <c r="E74" s="9">
        <f>SUM(E73)</f>
        <v>3185.35</v>
      </c>
      <c r="F74" s="8"/>
    </row>
    <row r="75" spans="2:6" ht="15.75" x14ac:dyDescent="0.25">
      <c r="B75" s="4" t="s">
        <v>96</v>
      </c>
      <c r="C75" s="11" t="s">
        <v>117</v>
      </c>
      <c r="D75" s="4" t="s">
        <v>97</v>
      </c>
      <c r="E75" s="6">
        <v>1335.43</v>
      </c>
      <c r="F75" s="7" t="s">
        <v>11</v>
      </c>
    </row>
    <row r="76" spans="2:6" ht="15.75" x14ac:dyDescent="0.25">
      <c r="B76" s="8"/>
      <c r="C76" s="8"/>
      <c r="D76" s="8" t="s">
        <v>98</v>
      </c>
      <c r="E76" s="9">
        <f>SUM(E75)</f>
        <v>1335.43</v>
      </c>
      <c r="F76" s="8"/>
    </row>
    <row r="77" spans="2:6" ht="15.75" x14ac:dyDescent="0.25">
      <c r="B77" s="4" t="s">
        <v>99</v>
      </c>
      <c r="C77" s="4">
        <v>29743547503</v>
      </c>
      <c r="D77" s="4" t="s">
        <v>100</v>
      </c>
      <c r="E77" s="4">
        <v>550.85</v>
      </c>
      <c r="F77" s="7" t="s">
        <v>101</v>
      </c>
    </row>
    <row r="78" spans="2:6" ht="15.75" x14ac:dyDescent="0.25">
      <c r="B78" s="8"/>
      <c r="C78" s="8"/>
      <c r="D78" s="8" t="s">
        <v>102</v>
      </c>
      <c r="E78" s="9">
        <f>SUM(E77)</f>
        <v>550.85</v>
      </c>
      <c r="F78" s="8"/>
    </row>
    <row r="79" spans="2:6" ht="15.75" x14ac:dyDescent="0.25">
      <c r="B79" s="4" t="s">
        <v>103</v>
      </c>
      <c r="C79" s="4">
        <v>12887091878</v>
      </c>
      <c r="D79" s="4" t="s">
        <v>104</v>
      </c>
      <c r="E79" s="4">
        <v>796.33</v>
      </c>
      <c r="F79" s="7" t="s">
        <v>32</v>
      </c>
    </row>
    <row r="80" spans="2:6" ht="15.75" x14ac:dyDescent="0.25">
      <c r="B80" s="8"/>
      <c r="C80" s="8"/>
      <c r="D80" s="8" t="s">
        <v>105</v>
      </c>
      <c r="E80" s="9">
        <f>SUM(E79)</f>
        <v>796.33</v>
      </c>
      <c r="F80" s="8"/>
    </row>
    <row r="81" spans="2:6" ht="15.75" x14ac:dyDescent="0.25">
      <c r="B81" s="4" t="s">
        <v>106</v>
      </c>
      <c r="C81" s="4">
        <v>10840749604</v>
      </c>
      <c r="D81" s="4" t="s">
        <v>107</v>
      </c>
      <c r="E81" s="6">
        <v>1664.98</v>
      </c>
      <c r="F81" s="7" t="s">
        <v>101</v>
      </c>
    </row>
    <row r="82" spans="2:6" ht="15.75" x14ac:dyDescent="0.25">
      <c r="B82" s="8"/>
      <c r="C82" s="8"/>
      <c r="D82" s="8" t="s">
        <v>108</v>
      </c>
      <c r="E82" s="9">
        <f>SUM(E81)</f>
        <v>1664.98</v>
      </c>
      <c r="F82" s="8"/>
    </row>
    <row r="83" spans="2:6" ht="15.75" x14ac:dyDescent="0.25">
      <c r="B83" s="4" t="s">
        <v>109</v>
      </c>
      <c r="C83" s="4">
        <v>41358203921</v>
      </c>
      <c r="D83" s="4" t="s">
        <v>110</v>
      </c>
      <c r="E83" s="4">
        <v>79.59</v>
      </c>
      <c r="F83" s="7" t="s">
        <v>7</v>
      </c>
    </row>
    <row r="84" spans="2:6" ht="15.75" x14ac:dyDescent="0.25">
      <c r="B84" s="8"/>
      <c r="C84" s="8"/>
      <c r="D84" s="8" t="s">
        <v>111</v>
      </c>
      <c r="E84" s="9">
        <f>SUM(E83)</f>
        <v>79.59</v>
      </c>
      <c r="F84" s="8"/>
    </row>
    <row r="85" spans="2:6" ht="15.75" x14ac:dyDescent="0.25">
      <c r="B85" s="4" t="s">
        <v>112</v>
      </c>
      <c r="C85" s="4">
        <v>25655203436</v>
      </c>
      <c r="D85" s="4" t="s">
        <v>113</v>
      </c>
      <c r="E85" s="4">
        <v>428.75</v>
      </c>
      <c r="F85" s="7" t="s">
        <v>11</v>
      </c>
    </row>
    <row r="86" spans="2:6" ht="15.75" x14ac:dyDescent="0.25">
      <c r="B86" s="8"/>
      <c r="C86" s="8"/>
      <c r="D86" s="8" t="s">
        <v>114</v>
      </c>
      <c r="E86" s="9">
        <f>SUM(E85)</f>
        <v>428.75</v>
      </c>
      <c r="F86" s="8"/>
    </row>
    <row r="87" spans="2:6" ht="15.75" x14ac:dyDescent="0.25">
      <c r="B87" s="4" t="s">
        <v>115</v>
      </c>
      <c r="C87" s="11" t="s">
        <v>116</v>
      </c>
      <c r="D87" s="4" t="s">
        <v>118</v>
      </c>
      <c r="E87" s="6">
        <v>1440.54</v>
      </c>
      <c r="F87" s="7" t="s">
        <v>11</v>
      </c>
    </row>
    <row r="88" spans="2:6" ht="15.75" x14ac:dyDescent="0.25">
      <c r="B88" s="8"/>
      <c r="C88" s="8"/>
      <c r="D88" s="8" t="s">
        <v>119</v>
      </c>
      <c r="E88" s="9">
        <f>SUM(E87)</f>
        <v>1440.54</v>
      </c>
      <c r="F88" s="8"/>
    </row>
    <row r="89" spans="2:6" ht="15.75" x14ac:dyDescent="0.25">
      <c r="B89" s="4" t="s">
        <v>120</v>
      </c>
      <c r="C89" s="4">
        <v>41976933718</v>
      </c>
      <c r="D89" s="4" t="s">
        <v>121</v>
      </c>
      <c r="E89" s="6">
        <v>5321.73</v>
      </c>
      <c r="F89" s="7" t="s">
        <v>11</v>
      </c>
    </row>
    <row r="90" spans="2:6" ht="15.75" x14ac:dyDescent="0.25">
      <c r="B90" s="8"/>
      <c r="C90" s="8"/>
      <c r="D90" s="8" t="s">
        <v>122</v>
      </c>
      <c r="E90" s="9">
        <f>SUM(E89)</f>
        <v>5321.73</v>
      </c>
      <c r="F90" s="8"/>
    </row>
    <row r="91" spans="2:6" ht="15.75" x14ac:dyDescent="0.25">
      <c r="B91" s="4" t="s">
        <v>123</v>
      </c>
      <c r="C91" s="4"/>
      <c r="D91" s="4"/>
      <c r="E91" s="4">
        <v>995.43</v>
      </c>
      <c r="F91" s="7" t="s">
        <v>32</v>
      </c>
    </row>
    <row r="92" spans="2:6" ht="15.75" x14ac:dyDescent="0.25">
      <c r="B92" s="8"/>
      <c r="C92" s="8"/>
      <c r="D92" s="8" t="s">
        <v>124</v>
      </c>
      <c r="E92" s="9">
        <f>SUM(E91)</f>
        <v>995.43</v>
      </c>
      <c r="F92" s="8"/>
    </row>
    <row r="93" spans="2:6" ht="15.75" x14ac:dyDescent="0.25">
      <c r="B93" s="4" t="s">
        <v>125</v>
      </c>
      <c r="C93" s="4"/>
      <c r="D93" s="4"/>
      <c r="E93" s="6">
        <v>89.41</v>
      </c>
      <c r="F93" s="7" t="s">
        <v>126</v>
      </c>
    </row>
    <row r="94" spans="2:6" ht="15.75" x14ac:dyDescent="0.25">
      <c r="B94" s="8"/>
      <c r="C94" s="8"/>
      <c r="D94" s="8" t="s">
        <v>127</v>
      </c>
      <c r="E94" s="9">
        <f>SUM(E93)</f>
        <v>89.41</v>
      </c>
      <c r="F94" s="8"/>
    </row>
    <row r="95" spans="2:6" ht="15.75" x14ac:dyDescent="0.25">
      <c r="B95" s="4" t="s">
        <v>129</v>
      </c>
      <c r="C95" s="4">
        <v>54713271603</v>
      </c>
      <c r="D95" s="4" t="s">
        <v>128</v>
      </c>
      <c r="E95" s="6">
        <v>343.89</v>
      </c>
      <c r="F95" s="7" t="s">
        <v>24</v>
      </c>
    </row>
    <row r="96" spans="2:6" ht="15.75" x14ac:dyDescent="0.25">
      <c r="B96" s="8"/>
      <c r="C96" s="8"/>
      <c r="D96" s="8" t="s">
        <v>130</v>
      </c>
      <c r="E96" s="9">
        <f>SUM(E95)</f>
        <v>343.89</v>
      </c>
      <c r="F96" s="8"/>
    </row>
    <row r="97" spans="2:6" ht="15.75" x14ac:dyDescent="0.25">
      <c r="B97" s="4" t="s">
        <v>131</v>
      </c>
      <c r="C97" s="4">
        <v>30213612977</v>
      </c>
      <c r="D97" s="4" t="s">
        <v>132</v>
      </c>
      <c r="E97" s="6">
        <v>80</v>
      </c>
      <c r="F97" s="7" t="s">
        <v>67</v>
      </c>
    </row>
    <row r="98" spans="2:6" ht="15.75" x14ac:dyDescent="0.25">
      <c r="B98" s="8"/>
      <c r="C98" s="8"/>
      <c r="D98" s="8" t="s">
        <v>133</v>
      </c>
      <c r="E98" s="9">
        <f>SUM(E97)</f>
        <v>80</v>
      </c>
      <c r="F98" s="8"/>
    </row>
    <row r="99" spans="2:6" ht="15.75" x14ac:dyDescent="0.25">
      <c r="B99" s="4" t="s">
        <v>134</v>
      </c>
      <c r="C99" s="4">
        <v>62296711978</v>
      </c>
      <c r="D99" s="4" t="s">
        <v>135</v>
      </c>
      <c r="E99" s="6">
        <v>603.44000000000005</v>
      </c>
      <c r="F99" s="7" t="s">
        <v>11</v>
      </c>
    </row>
    <row r="100" spans="2:6" ht="15.75" x14ac:dyDescent="0.25">
      <c r="B100" s="8"/>
      <c r="C100" s="8"/>
      <c r="D100" s="8" t="s">
        <v>136</v>
      </c>
      <c r="E100" s="9">
        <f>SUM(E99)</f>
        <v>603.44000000000005</v>
      </c>
      <c r="F100" s="8"/>
    </row>
    <row r="101" spans="2:6" ht="15.75" x14ac:dyDescent="0.25">
      <c r="B101" s="4" t="s">
        <v>137</v>
      </c>
      <c r="C101" s="4">
        <v>19590727564</v>
      </c>
      <c r="D101" s="4" t="s">
        <v>138</v>
      </c>
      <c r="E101" s="6">
        <v>31994.83</v>
      </c>
      <c r="F101" s="7" t="s">
        <v>32</v>
      </c>
    </row>
    <row r="102" spans="2:6" ht="15.75" x14ac:dyDescent="0.25">
      <c r="B102" s="8"/>
      <c r="C102" s="8"/>
      <c r="D102" s="8" t="s">
        <v>139</v>
      </c>
      <c r="E102" s="9">
        <f>SUM(E101)</f>
        <v>31994.83</v>
      </c>
      <c r="F102" s="8"/>
    </row>
    <row r="103" spans="2:6" ht="15.75" x14ac:dyDescent="0.25">
      <c r="B103" s="4" t="s">
        <v>140</v>
      </c>
      <c r="C103" s="11" t="s">
        <v>141</v>
      </c>
      <c r="D103" s="4" t="s">
        <v>142</v>
      </c>
      <c r="E103" s="6">
        <v>305.58</v>
      </c>
      <c r="F103" s="7" t="s">
        <v>11</v>
      </c>
    </row>
    <row r="104" spans="2:6" ht="15.75" x14ac:dyDescent="0.25">
      <c r="B104" s="8"/>
      <c r="C104" s="8"/>
      <c r="D104" s="8" t="s">
        <v>143</v>
      </c>
      <c r="E104" s="9">
        <f>SUM(E103)</f>
        <v>305.58</v>
      </c>
      <c r="F104" s="8"/>
    </row>
    <row r="105" spans="2:6" ht="15.75" x14ac:dyDescent="0.25">
      <c r="B105" s="4" t="s">
        <v>144</v>
      </c>
      <c r="C105" s="4">
        <v>70133616033</v>
      </c>
      <c r="D105" s="4" t="s">
        <v>145</v>
      </c>
      <c r="E105" s="6">
        <v>157.47999999999999</v>
      </c>
      <c r="F105" s="7" t="s">
        <v>28</v>
      </c>
    </row>
    <row r="106" spans="2:6" ht="15.75" x14ac:dyDescent="0.25">
      <c r="B106" s="8"/>
      <c r="C106" s="8"/>
      <c r="D106" s="8" t="s">
        <v>146</v>
      </c>
      <c r="E106" s="9">
        <f>SUM(E105)</f>
        <v>157.47999999999999</v>
      </c>
      <c r="F106" s="8"/>
    </row>
    <row r="107" spans="2:6" ht="15.75" x14ac:dyDescent="0.25">
      <c r="B107" s="4" t="s">
        <v>147</v>
      </c>
      <c r="C107" s="11" t="s">
        <v>148</v>
      </c>
      <c r="D107" s="4" t="s">
        <v>149</v>
      </c>
      <c r="E107" s="6">
        <v>1396.81</v>
      </c>
      <c r="F107" s="7" t="s">
        <v>11</v>
      </c>
    </row>
    <row r="108" spans="2:6" ht="15.75" x14ac:dyDescent="0.25">
      <c r="B108" s="8"/>
      <c r="C108" s="8"/>
      <c r="D108" s="8" t="s">
        <v>150</v>
      </c>
      <c r="E108" s="9">
        <f>SUM(E107)</f>
        <v>1396.81</v>
      </c>
      <c r="F108" s="8"/>
    </row>
    <row r="109" spans="2:6" ht="15.75" x14ac:dyDescent="0.25">
      <c r="B109" s="4" t="s">
        <v>151</v>
      </c>
      <c r="C109" s="4">
        <v>81095246956</v>
      </c>
      <c r="D109" s="4" t="s">
        <v>152</v>
      </c>
      <c r="E109" s="6">
        <v>1152.43</v>
      </c>
      <c r="F109" s="7" t="s">
        <v>67</v>
      </c>
    </row>
    <row r="110" spans="2:6" ht="15.75" x14ac:dyDescent="0.25">
      <c r="B110" s="8"/>
      <c r="C110" s="8"/>
      <c r="D110" s="8" t="s">
        <v>153</v>
      </c>
      <c r="E110" s="9">
        <f>SUM(E109)</f>
        <v>1152.43</v>
      </c>
      <c r="F110" s="8"/>
    </row>
    <row r="111" spans="2:6" ht="15.75" x14ac:dyDescent="0.25">
      <c r="B111" s="4" t="s">
        <v>154</v>
      </c>
      <c r="C111" s="4">
        <v>18553299112</v>
      </c>
      <c r="D111" s="4" t="s">
        <v>155</v>
      </c>
      <c r="E111" s="6">
        <v>2937.5</v>
      </c>
      <c r="F111" s="7" t="s">
        <v>67</v>
      </c>
    </row>
    <row r="112" spans="2:6" ht="15.75" x14ac:dyDescent="0.25">
      <c r="B112" s="8"/>
      <c r="C112" s="8"/>
      <c r="D112" s="8" t="s">
        <v>156</v>
      </c>
      <c r="E112" s="9">
        <f>SUM(E111)</f>
        <v>2937.5</v>
      </c>
      <c r="F112" s="8"/>
    </row>
    <row r="113" spans="2:6" ht="15.75" x14ac:dyDescent="0.25">
      <c r="B113" s="4" t="s">
        <v>157</v>
      </c>
      <c r="C113" s="4">
        <v>96702581207</v>
      </c>
      <c r="D113" s="4" t="s">
        <v>158</v>
      </c>
      <c r="E113" s="6">
        <v>80.959999999999994</v>
      </c>
      <c r="F113" s="7" t="s">
        <v>159</v>
      </c>
    </row>
    <row r="114" spans="2:6" ht="15.75" x14ac:dyDescent="0.25">
      <c r="B114" s="8"/>
      <c r="C114" s="8"/>
      <c r="D114" s="8" t="s">
        <v>160</v>
      </c>
      <c r="E114" s="9">
        <f>SUM(E113)</f>
        <v>80.959999999999994</v>
      </c>
      <c r="F114" s="8"/>
    </row>
    <row r="115" spans="2:6" ht="15.75" x14ac:dyDescent="0.25">
      <c r="B115" s="4" t="s">
        <v>161</v>
      </c>
      <c r="C115" s="4">
        <v>58750146057</v>
      </c>
      <c r="D115" s="4" t="s">
        <v>162</v>
      </c>
      <c r="E115" s="6">
        <v>286.88</v>
      </c>
      <c r="F115" s="7" t="s">
        <v>24</v>
      </c>
    </row>
    <row r="116" spans="2:6" ht="15.75" x14ac:dyDescent="0.25">
      <c r="B116" s="8"/>
      <c r="C116" s="8"/>
      <c r="D116" s="8" t="s">
        <v>163</v>
      </c>
      <c r="E116" s="9">
        <f>SUM(E115)</f>
        <v>286.88</v>
      </c>
      <c r="F116" s="8"/>
    </row>
    <row r="117" spans="2:6" ht="15.75" x14ac:dyDescent="0.25">
      <c r="B117" s="4" t="s">
        <v>164</v>
      </c>
      <c r="C117" s="4" t="s">
        <v>165</v>
      </c>
      <c r="D117" s="4" t="s">
        <v>166</v>
      </c>
      <c r="E117" s="6">
        <v>512.79999999999995</v>
      </c>
      <c r="F117" s="7" t="s">
        <v>7</v>
      </c>
    </row>
    <row r="118" spans="2:6" ht="15.75" x14ac:dyDescent="0.25">
      <c r="B118" s="4" t="s">
        <v>164</v>
      </c>
      <c r="C118" s="4" t="s">
        <v>165</v>
      </c>
      <c r="D118" s="4" t="s">
        <v>166</v>
      </c>
      <c r="E118" s="6">
        <v>610</v>
      </c>
      <c r="F118" s="7" t="s">
        <v>51</v>
      </c>
    </row>
    <row r="119" spans="2:6" ht="15.75" x14ac:dyDescent="0.25">
      <c r="B119" s="8"/>
      <c r="C119" s="8"/>
      <c r="D119" s="8" t="s">
        <v>167</v>
      </c>
      <c r="E119" s="9">
        <f>SUM(E117:E118)</f>
        <v>1122.8</v>
      </c>
      <c r="F119" s="8"/>
    </row>
    <row r="120" spans="2:6" ht="15.75" x14ac:dyDescent="0.25">
      <c r="B120" s="4" t="s">
        <v>171</v>
      </c>
      <c r="C120" s="4">
        <v>40778025696</v>
      </c>
      <c r="D120" s="4" t="s">
        <v>172</v>
      </c>
      <c r="E120" s="6">
        <v>628.75</v>
      </c>
      <c r="F120" s="7" t="s">
        <v>63</v>
      </c>
    </row>
    <row r="121" spans="2:6" ht="15.75" x14ac:dyDescent="0.25">
      <c r="B121" s="4" t="s">
        <v>171</v>
      </c>
      <c r="C121" s="4">
        <v>40778025696</v>
      </c>
      <c r="D121" s="4" t="s">
        <v>172</v>
      </c>
      <c r="E121" s="6">
        <v>137.5</v>
      </c>
      <c r="F121" s="7" t="s">
        <v>173</v>
      </c>
    </row>
    <row r="122" spans="2:6" ht="15.75" x14ac:dyDescent="0.25">
      <c r="B122" s="8"/>
      <c r="C122" s="8"/>
      <c r="D122" s="8" t="s">
        <v>174</v>
      </c>
      <c r="E122" s="9">
        <f>SUM(E120:E121)</f>
        <v>766.25</v>
      </c>
      <c r="F122" s="8"/>
    </row>
    <row r="123" spans="2:6" ht="15.75" x14ac:dyDescent="0.25">
      <c r="B123" s="4" t="s">
        <v>175</v>
      </c>
      <c r="C123" s="4">
        <v>75508100288</v>
      </c>
      <c r="D123" s="4" t="s">
        <v>176</v>
      </c>
      <c r="E123" s="6">
        <v>150</v>
      </c>
      <c r="F123" s="7" t="s">
        <v>63</v>
      </c>
    </row>
    <row r="124" spans="2:6" ht="15.75" x14ac:dyDescent="0.25">
      <c r="B124" s="8"/>
      <c r="C124" s="8"/>
      <c r="D124" s="8" t="s">
        <v>177</v>
      </c>
      <c r="E124" s="9">
        <f>SUM(E123)</f>
        <v>150</v>
      </c>
      <c r="F124" s="8"/>
    </row>
    <row r="125" spans="2:6" ht="15.75" x14ac:dyDescent="0.25">
      <c r="B125" s="4" t="s">
        <v>178</v>
      </c>
      <c r="C125" s="4">
        <v>72684806277</v>
      </c>
      <c r="D125" s="4" t="s">
        <v>179</v>
      </c>
      <c r="E125" s="6">
        <v>273.48</v>
      </c>
      <c r="F125" s="7" t="s">
        <v>63</v>
      </c>
    </row>
    <row r="126" spans="2:6" ht="15.75" x14ac:dyDescent="0.25">
      <c r="B126" s="8"/>
      <c r="C126" s="8"/>
      <c r="D126" s="8" t="s">
        <v>180</v>
      </c>
      <c r="E126" s="9">
        <f>SUM(E125)</f>
        <v>273.48</v>
      </c>
      <c r="F126" s="8"/>
    </row>
    <row r="127" spans="2:6" ht="15.75" x14ac:dyDescent="0.25">
      <c r="B127" s="4" t="s">
        <v>181</v>
      </c>
      <c r="C127" s="4">
        <v>97213196638</v>
      </c>
      <c r="D127" s="4" t="s">
        <v>182</v>
      </c>
      <c r="E127" s="6">
        <v>97.88</v>
      </c>
      <c r="F127" s="7" t="s">
        <v>63</v>
      </c>
    </row>
    <row r="128" spans="2:6" ht="15.75" x14ac:dyDescent="0.25">
      <c r="B128" s="8"/>
      <c r="C128" s="8"/>
      <c r="D128" s="8" t="s">
        <v>183</v>
      </c>
      <c r="E128" s="9">
        <f>SUM(E127)</f>
        <v>97.88</v>
      </c>
      <c r="F128" s="8"/>
    </row>
    <row r="129" spans="2:6" ht="15.75" x14ac:dyDescent="0.25">
      <c r="B129" s="4" t="s">
        <v>184</v>
      </c>
      <c r="C129" s="4">
        <v>13262076150</v>
      </c>
      <c r="D129" s="4" t="s">
        <v>185</v>
      </c>
      <c r="E129" s="6">
        <v>1191.3499999999999</v>
      </c>
      <c r="F129" s="7" t="s">
        <v>11</v>
      </c>
    </row>
    <row r="130" spans="2:6" ht="15.75" x14ac:dyDescent="0.25">
      <c r="B130" s="8"/>
      <c r="C130" s="8"/>
      <c r="D130" s="8" t="s">
        <v>186</v>
      </c>
      <c r="E130" s="9">
        <f>SUM(E129)</f>
        <v>1191.3499999999999</v>
      </c>
      <c r="F130" s="8"/>
    </row>
    <row r="131" spans="2:6" ht="15.75" x14ac:dyDescent="0.25">
      <c r="B131" s="4" t="s">
        <v>187</v>
      </c>
      <c r="C131" s="4">
        <v>55474437032</v>
      </c>
      <c r="D131" s="4" t="s">
        <v>188</v>
      </c>
      <c r="E131" s="6">
        <v>355.5</v>
      </c>
      <c r="F131" s="7" t="s">
        <v>11</v>
      </c>
    </row>
    <row r="132" spans="2:6" ht="15.75" x14ac:dyDescent="0.25">
      <c r="B132" s="8"/>
      <c r="C132" s="8"/>
      <c r="D132" s="8" t="s">
        <v>189</v>
      </c>
      <c r="E132" s="9">
        <f>SUM(E131)</f>
        <v>355.5</v>
      </c>
      <c r="F132" s="8"/>
    </row>
    <row r="133" spans="2:6" ht="15.75" x14ac:dyDescent="0.25">
      <c r="B133" s="4" t="s">
        <v>190</v>
      </c>
      <c r="C133" s="4">
        <v>80649374262</v>
      </c>
      <c r="D133" s="4" t="s">
        <v>191</v>
      </c>
      <c r="E133" s="6">
        <v>5788.04</v>
      </c>
      <c r="F133" s="7" t="s">
        <v>11</v>
      </c>
    </row>
    <row r="134" spans="2:6" ht="15.75" x14ac:dyDescent="0.25">
      <c r="B134" s="8"/>
      <c r="C134" s="8"/>
      <c r="D134" s="8" t="s">
        <v>192</v>
      </c>
      <c r="E134" s="9">
        <f>SUM(E133)</f>
        <v>5788.04</v>
      </c>
      <c r="F134" s="8"/>
    </row>
    <row r="135" spans="2:6" ht="15.75" x14ac:dyDescent="0.25">
      <c r="B135" s="4" t="s">
        <v>193</v>
      </c>
      <c r="C135" s="4">
        <v>62226620908</v>
      </c>
      <c r="D135" s="4" t="s">
        <v>194</v>
      </c>
      <c r="E135" s="6">
        <v>2026.09</v>
      </c>
      <c r="F135" s="7" t="s">
        <v>11</v>
      </c>
    </row>
    <row r="136" spans="2:6" ht="15.75" x14ac:dyDescent="0.25">
      <c r="B136" s="8"/>
      <c r="C136" s="8"/>
      <c r="D136" s="8" t="s">
        <v>195</v>
      </c>
      <c r="E136" s="9">
        <f>SUM(E135)</f>
        <v>2026.09</v>
      </c>
      <c r="F136" s="8"/>
    </row>
    <row r="137" spans="2:6" ht="15.75" x14ac:dyDescent="0.25">
      <c r="B137" s="4" t="s">
        <v>196</v>
      </c>
      <c r="C137" s="12" t="s">
        <v>197</v>
      </c>
      <c r="D137" s="4" t="s">
        <v>198</v>
      </c>
      <c r="E137" s="6">
        <v>868.94</v>
      </c>
      <c r="F137" s="7" t="s">
        <v>11</v>
      </c>
    </row>
    <row r="138" spans="2:6" ht="15.75" x14ac:dyDescent="0.25">
      <c r="B138" s="8"/>
      <c r="C138" s="8"/>
      <c r="D138" s="8" t="s">
        <v>199</v>
      </c>
      <c r="E138" s="9">
        <f>SUM(E137)</f>
        <v>868.94</v>
      </c>
      <c r="F138" s="8"/>
    </row>
    <row r="139" spans="2:6" ht="15.75" x14ac:dyDescent="0.25">
      <c r="B139" s="4" t="s">
        <v>200</v>
      </c>
      <c r="C139" s="4">
        <v>41317489366</v>
      </c>
      <c r="D139" s="4" t="s">
        <v>201</v>
      </c>
      <c r="E139" s="6">
        <v>15904</v>
      </c>
      <c r="F139" s="7" t="s">
        <v>6</v>
      </c>
    </row>
    <row r="140" spans="2:6" ht="15.75" x14ac:dyDescent="0.25">
      <c r="B140" s="8"/>
      <c r="C140" s="8"/>
      <c r="D140" s="8" t="s">
        <v>202</v>
      </c>
      <c r="E140" s="9">
        <f>SUM(E139)</f>
        <v>15904</v>
      </c>
      <c r="F140" s="8"/>
    </row>
    <row r="141" spans="2:6" ht="15.75" x14ac:dyDescent="0.25">
      <c r="B141" s="4" t="s">
        <v>203</v>
      </c>
      <c r="C141" s="4">
        <v>19257194150</v>
      </c>
      <c r="D141" s="4" t="s">
        <v>204</v>
      </c>
      <c r="E141" s="6">
        <v>425.9</v>
      </c>
      <c r="F141" s="7" t="s">
        <v>24</v>
      </c>
    </row>
    <row r="142" spans="2:6" ht="15.75" x14ac:dyDescent="0.25">
      <c r="B142" s="8"/>
      <c r="C142" s="8"/>
      <c r="D142" s="8" t="s">
        <v>205</v>
      </c>
      <c r="E142" s="9">
        <f>SUM(E141)</f>
        <v>425.9</v>
      </c>
      <c r="F142" s="8"/>
    </row>
    <row r="143" spans="2:6" ht="15.75" x14ac:dyDescent="0.25">
      <c r="B143" s="4" t="s">
        <v>207</v>
      </c>
      <c r="C143" s="4">
        <v>87311810356</v>
      </c>
      <c r="D143" s="4" t="s">
        <v>206</v>
      </c>
      <c r="E143" s="6">
        <v>263.06</v>
      </c>
      <c r="F143" s="7" t="s">
        <v>28</v>
      </c>
    </row>
    <row r="144" spans="2:6" ht="15.75" x14ac:dyDescent="0.25">
      <c r="B144" s="8"/>
      <c r="C144" s="8"/>
      <c r="D144" s="8" t="s">
        <v>208</v>
      </c>
      <c r="E144" s="9">
        <f>SUM(E143)</f>
        <v>263.06</v>
      </c>
      <c r="F144" s="8"/>
    </row>
    <row r="145" spans="2:6" ht="15.75" x14ac:dyDescent="0.25">
      <c r="B145" s="4" t="s">
        <v>209</v>
      </c>
      <c r="C145" s="12" t="s">
        <v>210</v>
      </c>
      <c r="D145" s="4" t="s">
        <v>211</v>
      </c>
      <c r="E145" s="6">
        <v>7859.28</v>
      </c>
      <c r="F145" s="7" t="s">
        <v>67</v>
      </c>
    </row>
    <row r="146" spans="2:6" ht="15.75" x14ac:dyDescent="0.25">
      <c r="B146" s="8"/>
      <c r="C146" s="8"/>
      <c r="D146" s="8" t="s">
        <v>212</v>
      </c>
      <c r="E146" s="9">
        <f>SUM(E145)</f>
        <v>7859.28</v>
      </c>
      <c r="F146" s="8"/>
    </row>
    <row r="147" spans="2:6" ht="15.75" x14ac:dyDescent="0.25">
      <c r="B147" s="4" t="s">
        <v>213</v>
      </c>
      <c r="C147" s="4"/>
      <c r="D147" s="4"/>
      <c r="E147" s="6">
        <v>7237.5</v>
      </c>
      <c r="F147" s="7" t="s">
        <v>67</v>
      </c>
    </row>
    <row r="148" spans="2:6" ht="15.75" x14ac:dyDescent="0.25">
      <c r="B148" s="8"/>
      <c r="C148" s="8"/>
      <c r="D148" s="8" t="s">
        <v>214</v>
      </c>
      <c r="E148" s="9">
        <f>SUM(E147)</f>
        <v>7237.5</v>
      </c>
      <c r="F148" s="8"/>
    </row>
    <row r="149" spans="2:6" ht="15.75" x14ac:dyDescent="0.25">
      <c r="B149" s="4" t="s">
        <v>215</v>
      </c>
      <c r="C149" s="4">
        <v>17377877986</v>
      </c>
      <c r="D149" s="4" t="s">
        <v>216</v>
      </c>
      <c r="E149" s="6">
        <v>194</v>
      </c>
      <c r="F149" s="7" t="s">
        <v>67</v>
      </c>
    </row>
    <row r="150" spans="2:6" ht="15.75" x14ac:dyDescent="0.25">
      <c r="B150" s="8"/>
      <c r="C150" s="8"/>
      <c r="D150" s="8" t="s">
        <v>217</v>
      </c>
      <c r="E150" s="9">
        <f>SUM(E149)</f>
        <v>194</v>
      </c>
      <c r="F150" s="8"/>
    </row>
    <row r="151" spans="2:6" ht="15.75" x14ac:dyDescent="0.25">
      <c r="B151" s="4" t="s">
        <v>218</v>
      </c>
      <c r="C151" s="4">
        <v>15030854278</v>
      </c>
      <c r="D151" s="4" t="s">
        <v>219</v>
      </c>
      <c r="E151" s="6">
        <v>220.49</v>
      </c>
      <c r="F151" s="7" t="s">
        <v>67</v>
      </c>
    </row>
    <row r="152" spans="2:6" ht="15.75" x14ac:dyDescent="0.25">
      <c r="B152" s="8"/>
      <c r="C152" s="8"/>
      <c r="D152" s="8" t="s">
        <v>220</v>
      </c>
      <c r="E152" s="9">
        <f>SUM(E151)</f>
        <v>220.49</v>
      </c>
      <c r="F152" s="8"/>
    </row>
    <row r="153" spans="2:6" ht="15.75" x14ac:dyDescent="0.25">
      <c r="B153" s="4" t="s">
        <v>221</v>
      </c>
      <c r="C153" s="4">
        <v>76080865307</v>
      </c>
      <c r="D153" s="4" t="s">
        <v>222</v>
      </c>
      <c r="E153" s="6">
        <v>200.2</v>
      </c>
      <c r="F153" s="7" t="s">
        <v>67</v>
      </c>
    </row>
    <row r="154" spans="2:6" ht="15.75" x14ac:dyDescent="0.25">
      <c r="B154" s="8"/>
      <c r="C154" s="8"/>
      <c r="D154" s="8" t="s">
        <v>223</v>
      </c>
      <c r="E154" s="9">
        <f>SUM(E153)</f>
        <v>200.2</v>
      </c>
      <c r="F154" s="8"/>
    </row>
    <row r="155" spans="2:6" ht="15.75" x14ac:dyDescent="0.25">
      <c r="B155" s="4" t="s">
        <v>224</v>
      </c>
      <c r="C155" s="4">
        <v>77205849448</v>
      </c>
      <c r="D155" s="4" t="s">
        <v>225</v>
      </c>
      <c r="E155" s="6">
        <v>5448.4</v>
      </c>
      <c r="F155" s="7" t="s">
        <v>67</v>
      </c>
    </row>
    <row r="156" spans="2:6" ht="15.75" x14ac:dyDescent="0.25">
      <c r="B156" s="8"/>
      <c r="C156" s="8"/>
      <c r="D156" s="8" t="s">
        <v>226</v>
      </c>
      <c r="E156" s="9">
        <f>SUM(E155)</f>
        <v>5448.4</v>
      </c>
      <c r="F156" s="8"/>
    </row>
    <row r="157" spans="2:6" ht="15.75" x14ac:dyDescent="0.25">
      <c r="B157" s="4" t="s">
        <v>227</v>
      </c>
      <c r="C157" s="4">
        <v>65185723428</v>
      </c>
      <c r="D157" s="4" t="s">
        <v>228</v>
      </c>
      <c r="E157" s="6">
        <v>100</v>
      </c>
      <c r="F157" s="7" t="s">
        <v>67</v>
      </c>
    </row>
    <row r="158" spans="2:6" ht="15.75" x14ac:dyDescent="0.25">
      <c r="B158" s="8"/>
      <c r="C158" s="8"/>
      <c r="D158" s="8" t="s">
        <v>229</v>
      </c>
      <c r="E158" s="9">
        <f>SUM(E157)</f>
        <v>100</v>
      </c>
      <c r="F158" s="8"/>
    </row>
    <row r="159" spans="2:6" ht="15.75" x14ac:dyDescent="0.25">
      <c r="B159" s="4" t="s">
        <v>230</v>
      </c>
      <c r="C159" s="4">
        <v>30532290707</v>
      </c>
      <c r="D159" s="4" t="s">
        <v>231</v>
      </c>
      <c r="E159" s="6">
        <v>497.71</v>
      </c>
      <c r="F159" s="7" t="s">
        <v>67</v>
      </c>
    </row>
    <row r="160" spans="2:6" ht="15.75" x14ac:dyDescent="0.25">
      <c r="B160" s="8"/>
      <c r="C160" s="8"/>
      <c r="D160" s="8" t="s">
        <v>232</v>
      </c>
      <c r="E160" s="9">
        <f>SUM(E159)</f>
        <v>497.71</v>
      </c>
      <c r="F160" s="8"/>
    </row>
    <row r="161" spans="2:6" ht="15.75" x14ac:dyDescent="0.25">
      <c r="B161" s="4" t="s">
        <v>233</v>
      </c>
      <c r="C161" s="4">
        <v>67349852816</v>
      </c>
      <c r="D161" s="4" t="s">
        <v>234</v>
      </c>
      <c r="E161" s="6">
        <v>1744.48</v>
      </c>
      <c r="F161" s="7" t="s">
        <v>67</v>
      </c>
    </row>
    <row r="162" spans="2:6" ht="15.75" x14ac:dyDescent="0.25">
      <c r="B162" s="8"/>
      <c r="C162" s="8"/>
      <c r="D162" s="8" t="s">
        <v>235</v>
      </c>
      <c r="E162" s="9">
        <f>SUM(E161)</f>
        <v>1744.48</v>
      </c>
      <c r="F162" s="8"/>
    </row>
    <row r="163" spans="2:6" ht="15.75" x14ac:dyDescent="0.25">
      <c r="B163" s="4" t="s">
        <v>236</v>
      </c>
      <c r="C163" s="4">
        <v>42402960915</v>
      </c>
      <c r="D163" s="4" t="s">
        <v>237</v>
      </c>
      <c r="E163" s="6">
        <v>4612.5</v>
      </c>
      <c r="F163" s="7" t="s">
        <v>41</v>
      </c>
    </row>
    <row r="164" spans="2:6" ht="15.75" x14ac:dyDescent="0.25">
      <c r="B164" s="8"/>
      <c r="C164" s="8"/>
      <c r="D164" s="8" t="s">
        <v>238</v>
      </c>
      <c r="E164" s="9">
        <f>SUM(E163)</f>
        <v>4612.5</v>
      </c>
      <c r="F164" s="8"/>
    </row>
    <row r="165" spans="2:6" ht="15.75" x14ac:dyDescent="0.25">
      <c r="B165" s="4" t="s">
        <v>239</v>
      </c>
      <c r="C165" s="4"/>
      <c r="D165" s="4"/>
      <c r="E165" s="6">
        <v>117.46</v>
      </c>
      <c r="F165" s="7" t="s">
        <v>41</v>
      </c>
    </row>
    <row r="166" spans="2:6" ht="15.75" x14ac:dyDescent="0.25">
      <c r="B166" s="8"/>
      <c r="C166" s="8"/>
      <c r="D166" s="8" t="s">
        <v>240</v>
      </c>
      <c r="E166" s="9">
        <f>SUM(E165)</f>
        <v>117.46</v>
      </c>
      <c r="F166" s="8"/>
    </row>
    <row r="167" spans="2:6" ht="15.75" x14ac:dyDescent="0.25">
      <c r="B167" s="4" t="s">
        <v>241</v>
      </c>
      <c r="C167" s="4">
        <v>76663423558</v>
      </c>
      <c r="D167" s="4" t="s">
        <v>242</v>
      </c>
      <c r="E167" s="6">
        <v>1662.5</v>
      </c>
      <c r="F167" s="7" t="s">
        <v>41</v>
      </c>
    </row>
    <row r="168" spans="2:6" ht="15.75" x14ac:dyDescent="0.25">
      <c r="B168" s="8"/>
      <c r="C168" s="8"/>
      <c r="D168" s="8" t="s">
        <v>243</v>
      </c>
      <c r="E168" s="9">
        <f>SUM(E167)</f>
        <v>1662.5</v>
      </c>
      <c r="F168" s="8"/>
    </row>
    <row r="169" spans="2:6" ht="15.75" x14ac:dyDescent="0.25">
      <c r="B169" s="4" t="s">
        <v>244</v>
      </c>
      <c r="C169" s="4">
        <v>61651285801</v>
      </c>
      <c r="D169" s="4" t="s">
        <v>245</v>
      </c>
      <c r="E169" s="6">
        <v>381.25</v>
      </c>
      <c r="F169" s="7" t="s">
        <v>41</v>
      </c>
    </row>
    <row r="170" spans="2:6" ht="15.75" x14ac:dyDescent="0.25">
      <c r="B170" s="8"/>
      <c r="C170" s="8"/>
      <c r="D170" s="8" t="s">
        <v>246</v>
      </c>
      <c r="E170" s="9">
        <f>SUM(E169)</f>
        <v>381.25</v>
      </c>
      <c r="F170" s="8"/>
    </row>
    <row r="171" spans="2:6" ht="15.75" x14ac:dyDescent="0.25">
      <c r="B171" s="4" t="s">
        <v>247</v>
      </c>
      <c r="C171" s="4">
        <v>76623458918</v>
      </c>
      <c r="D171" s="4" t="s">
        <v>248</v>
      </c>
      <c r="E171" s="6">
        <v>1487.5</v>
      </c>
      <c r="F171" s="7" t="s">
        <v>41</v>
      </c>
    </row>
    <row r="172" spans="2:6" ht="15.75" x14ac:dyDescent="0.25">
      <c r="B172" s="8"/>
      <c r="C172" s="8"/>
      <c r="D172" s="8" t="s">
        <v>249</v>
      </c>
      <c r="E172" s="9">
        <f>SUM(E171)</f>
        <v>1487.5</v>
      </c>
      <c r="F172" s="8"/>
    </row>
    <row r="173" spans="2:6" ht="15.75" x14ac:dyDescent="0.25">
      <c r="B173" s="4" t="s">
        <v>250</v>
      </c>
      <c r="C173" s="4">
        <v>54189804734</v>
      </c>
      <c r="D173" s="4" t="s">
        <v>251</v>
      </c>
      <c r="E173" s="6">
        <v>1979.45</v>
      </c>
      <c r="F173" s="7" t="s">
        <v>79</v>
      </c>
    </row>
    <row r="174" spans="2:6" ht="15.75" x14ac:dyDescent="0.25">
      <c r="B174" s="8"/>
      <c r="C174" s="8"/>
      <c r="D174" s="8" t="s">
        <v>252</v>
      </c>
      <c r="E174" s="9">
        <f>SUM(E173)</f>
        <v>1979.45</v>
      </c>
      <c r="F174" s="8"/>
    </row>
    <row r="175" spans="2:6" ht="15.75" x14ac:dyDescent="0.25">
      <c r="B175" s="4" t="s">
        <v>253</v>
      </c>
      <c r="C175" s="4">
        <v>38448070359</v>
      </c>
      <c r="D175" s="4" t="s">
        <v>254</v>
      </c>
      <c r="E175" s="6">
        <v>246.86</v>
      </c>
      <c r="F175" s="7" t="s">
        <v>79</v>
      </c>
    </row>
    <row r="176" spans="2:6" ht="15.75" x14ac:dyDescent="0.25">
      <c r="B176" s="8"/>
      <c r="C176" s="8"/>
      <c r="D176" s="8" t="s">
        <v>255</v>
      </c>
      <c r="E176" s="9">
        <f>SUM(E175)</f>
        <v>246.86</v>
      </c>
      <c r="F176" s="8"/>
    </row>
    <row r="177" spans="2:6" ht="15.75" x14ac:dyDescent="0.25">
      <c r="B177" s="4" t="s">
        <v>256</v>
      </c>
      <c r="C177" s="4">
        <v>37757989380</v>
      </c>
      <c r="D177" s="4" t="s">
        <v>257</v>
      </c>
      <c r="E177" s="6">
        <v>118.75</v>
      </c>
      <c r="F177" s="7" t="s">
        <v>79</v>
      </c>
    </row>
    <row r="178" spans="2:6" ht="15.75" x14ac:dyDescent="0.25">
      <c r="B178" s="8"/>
      <c r="C178" s="8"/>
      <c r="D178" s="8" t="s">
        <v>258</v>
      </c>
      <c r="E178" s="9">
        <f>SUM(E177)</f>
        <v>118.75</v>
      </c>
      <c r="F178" s="8"/>
    </row>
    <row r="179" spans="2:6" ht="15.75" x14ac:dyDescent="0.25">
      <c r="B179" s="4" t="s">
        <v>259</v>
      </c>
      <c r="C179" s="4">
        <v>77038075724</v>
      </c>
      <c r="D179" s="4" t="s">
        <v>260</v>
      </c>
      <c r="E179" s="6">
        <v>1622.1</v>
      </c>
      <c r="F179" s="7" t="s">
        <v>79</v>
      </c>
    </row>
    <row r="180" spans="2:6" ht="15.75" x14ac:dyDescent="0.25">
      <c r="B180" s="8"/>
      <c r="C180" s="8"/>
      <c r="D180" s="8" t="s">
        <v>261</v>
      </c>
      <c r="E180" s="9">
        <f>SUM(E179)</f>
        <v>1622.1</v>
      </c>
      <c r="F180" s="8"/>
    </row>
    <row r="181" spans="2:6" ht="15.75" x14ac:dyDescent="0.25">
      <c r="B181" s="4" t="s">
        <v>262</v>
      </c>
      <c r="C181" s="4">
        <v>48922277230</v>
      </c>
      <c r="D181" s="4" t="s">
        <v>263</v>
      </c>
      <c r="E181" s="6">
        <v>308.31</v>
      </c>
      <c r="F181" s="7" t="s">
        <v>168</v>
      </c>
    </row>
    <row r="182" spans="2:6" ht="15.75" x14ac:dyDescent="0.25">
      <c r="B182" s="8"/>
      <c r="C182" s="8"/>
      <c r="D182" s="8" t="s">
        <v>264</v>
      </c>
      <c r="E182" s="9">
        <f>SUM(E181)</f>
        <v>308.31</v>
      </c>
      <c r="F182" s="8"/>
    </row>
    <row r="183" spans="2:6" ht="15.75" x14ac:dyDescent="0.25">
      <c r="B183" s="4" t="s">
        <v>265</v>
      </c>
      <c r="C183" s="4">
        <v>50056328499</v>
      </c>
      <c r="D183" s="4" t="s">
        <v>266</v>
      </c>
      <c r="E183" s="6">
        <v>2761.85</v>
      </c>
      <c r="F183" s="7" t="s">
        <v>168</v>
      </c>
    </row>
    <row r="184" spans="2:6" ht="15.75" x14ac:dyDescent="0.25">
      <c r="B184" s="4" t="s">
        <v>265</v>
      </c>
      <c r="C184" s="4">
        <v>50056328500</v>
      </c>
      <c r="D184" s="4" t="s">
        <v>266</v>
      </c>
      <c r="E184" s="6">
        <v>3853.13</v>
      </c>
      <c r="F184" s="7" t="s">
        <v>15</v>
      </c>
    </row>
    <row r="185" spans="2:6" ht="15.75" x14ac:dyDescent="0.25">
      <c r="B185" s="8"/>
      <c r="C185" s="8"/>
      <c r="D185" s="8" t="s">
        <v>267</v>
      </c>
      <c r="E185" s="9">
        <f>SUM(E183:E184)</f>
        <v>6614.98</v>
      </c>
      <c r="F185" s="8"/>
    </row>
    <row r="186" spans="2:6" ht="15.75" x14ac:dyDescent="0.25">
      <c r="B186" s="4" t="s">
        <v>268</v>
      </c>
      <c r="C186" s="4">
        <v>20717593431</v>
      </c>
      <c r="D186" s="4" t="s">
        <v>269</v>
      </c>
      <c r="E186" s="6">
        <v>376.26</v>
      </c>
      <c r="F186" s="7" t="s">
        <v>20</v>
      </c>
    </row>
    <row r="187" spans="2:6" ht="15.75" x14ac:dyDescent="0.25">
      <c r="B187" s="8"/>
      <c r="C187" s="8"/>
      <c r="D187" s="8" t="s">
        <v>270</v>
      </c>
      <c r="E187" s="9">
        <f>SUM(E186)</f>
        <v>376.26</v>
      </c>
      <c r="F187" s="8"/>
    </row>
    <row r="188" spans="2:6" ht="15.75" x14ac:dyDescent="0.25">
      <c r="B188" s="4" t="s">
        <v>271</v>
      </c>
      <c r="C188" s="4">
        <v>39654056116</v>
      </c>
      <c r="D188" s="4" t="s">
        <v>272</v>
      </c>
      <c r="E188" s="6">
        <v>174.2</v>
      </c>
      <c r="F188" s="7" t="s">
        <v>75</v>
      </c>
    </row>
    <row r="189" spans="2:6" ht="15.75" x14ac:dyDescent="0.25">
      <c r="B189" s="8"/>
      <c r="C189" s="8"/>
      <c r="D189" s="8" t="s">
        <v>276</v>
      </c>
      <c r="E189" s="9">
        <f>SUM(E188)</f>
        <v>174.2</v>
      </c>
      <c r="F189" s="8"/>
    </row>
    <row r="190" spans="2:6" ht="15.75" x14ac:dyDescent="0.25">
      <c r="B190" s="4" t="s">
        <v>273</v>
      </c>
      <c r="C190" s="4">
        <v>14506572540</v>
      </c>
      <c r="D190" s="4" t="s">
        <v>274</v>
      </c>
      <c r="E190" s="6">
        <v>972.23</v>
      </c>
      <c r="F190" s="7" t="s">
        <v>75</v>
      </c>
    </row>
    <row r="191" spans="2:6" ht="15.75" x14ac:dyDescent="0.25">
      <c r="B191" s="8"/>
      <c r="C191" s="8"/>
      <c r="D191" s="8" t="s">
        <v>275</v>
      </c>
      <c r="E191" s="9">
        <f>SUM(E190)</f>
        <v>972.23</v>
      </c>
      <c r="F191" s="8"/>
    </row>
    <row r="192" spans="2:6" ht="15.75" x14ac:dyDescent="0.25">
      <c r="B192" s="4" t="s">
        <v>277</v>
      </c>
      <c r="C192" s="4">
        <v>21487266767</v>
      </c>
      <c r="D192" s="4" t="s">
        <v>278</v>
      </c>
      <c r="E192" s="6">
        <v>43.75</v>
      </c>
      <c r="F192" s="7" t="s">
        <v>75</v>
      </c>
    </row>
    <row r="193" spans="2:6" ht="15.75" x14ac:dyDescent="0.25">
      <c r="B193" s="8"/>
      <c r="C193" s="8"/>
      <c r="D193" s="8" t="s">
        <v>279</v>
      </c>
      <c r="E193" s="9">
        <f>SUM(E192)</f>
        <v>43.75</v>
      </c>
      <c r="F193" s="8"/>
    </row>
    <row r="194" spans="2:6" ht="15.75" x14ac:dyDescent="0.25">
      <c r="B194" s="4" t="s">
        <v>280</v>
      </c>
      <c r="C194" s="4">
        <v>95517402410</v>
      </c>
      <c r="D194" s="4" t="s">
        <v>281</v>
      </c>
      <c r="E194" s="6">
        <v>2015</v>
      </c>
      <c r="F194" s="7" t="s">
        <v>15</v>
      </c>
    </row>
    <row r="195" spans="2:6" ht="15.75" x14ac:dyDescent="0.25">
      <c r="B195" s="8"/>
      <c r="C195" s="8"/>
      <c r="D195" s="8" t="s">
        <v>284</v>
      </c>
      <c r="E195" s="9">
        <f>SUM(E194)</f>
        <v>2015</v>
      </c>
      <c r="F195" s="8"/>
    </row>
    <row r="196" spans="2:6" ht="15.75" x14ac:dyDescent="0.25">
      <c r="B196" s="4" t="s">
        <v>282</v>
      </c>
      <c r="C196" s="4"/>
      <c r="D196" s="4"/>
      <c r="E196" s="6">
        <v>315.31</v>
      </c>
      <c r="F196" s="7" t="s">
        <v>169</v>
      </c>
    </row>
    <row r="197" spans="2:6" ht="15.75" x14ac:dyDescent="0.25">
      <c r="B197" s="8"/>
      <c r="C197" s="8"/>
      <c r="D197" s="8" t="s">
        <v>283</v>
      </c>
      <c r="E197" s="9">
        <f>SUM(E196)</f>
        <v>315.31</v>
      </c>
      <c r="F197" s="8"/>
    </row>
    <row r="198" spans="2:6" ht="15.75" x14ac:dyDescent="0.25">
      <c r="B198" s="4" t="s">
        <v>285</v>
      </c>
      <c r="C198" s="4">
        <v>32787730056</v>
      </c>
      <c r="D198" s="4" t="s">
        <v>286</v>
      </c>
      <c r="E198" s="6">
        <v>159.1</v>
      </c>
      <c r="F198" s="7" t="s">
        <v>287</v>
      </c>
    </row>
    <row r="199" spans="2:6" ht="15.75" x14ac:dyDescent="0.25">
      <c r="B199" s="8"/>
      <c r="C199" s="8"/>
      <c r="D199" s="8" t="s">
        <v>288</v>
      </c>
      <c r="E199" s="9">
        <f>SUM(E198)</f>
        <v>159.1</v>
      </c>
      <c r="F199" s="8"/>
    </row>
    <row r="200" spans="2:6" ht="15.75" x14ac:dyDescent="0.25">
      <c r="B200" s="4" t="s">
        <v>289</v>
      </c>
      <c r="C200" s="4">
        <v>52339045122</v>
      </c>
      <c r="D200" s="4" t="s">
        <v>290</v>
      </c>
      <c r="E200" s="6">
        <v>2706.89</v>
      </c>
      <c r="F200" s="7" t="s">
        <v>159</v>
      </c>
    </row>
    <row r="201" spans="2:6" ht="15.75" x14ac:dyDescent="0.25">
      <c r="B201" s="8"/>
      <c r="C201" s="8"/>
      <c r="D201" s="8" t="s">
        <v>291</v>
      </c>
      <c r="E201" s="9">
        <f>SUM(E200)</f>
        <v>2706.89</v>
      </c>
      <c r="F201" s="8"/>
    </row>
    <row r="202" spans="2:6" ht="15.75" x14ac:dyDescent="0.25">
      <c r="B202" s="4" t="s">
        <v>292</v>
      </c>
      <c r="C202" s="4">
        <v>18921383001</v>
      </c>
      <c r="D202" s="4" t="s">
        <v>293</v>
      </c>
      <c r="E202" s="6">
        <v>1000.04</v>
      </c>
      <c r="F202" s="7" t="s">
        <v>159</v>
      </c>
    </row>
    <row r="203" spans="2:6" ht="15.75" x14ac:dyDescent="0.25">
      <c r="B203" s="8"/>
      <c r="C203" s="8"/>
      <c r="D203" s="8" t="s">
        <v>294</v>
      </c>
      <c r="E203" s="9">
        <f>SUM(E202)</f>
        <v>1000.04</v>
      </c>
      <c r="F203" s="8"/>
    </row>
    <row r="204" spans="2:6" ht="15.75" x14ac:dyDescent="0.25">
      <c r="B204" s="4" t="s">
        <v>295</v>
      </c>
      <c r="C204" s="4">
        <v>68419124305</v>
      </c>
      <c r="D204" s="4" t="s">
        <v>296</v>
      </c>
      <c r="E204" s="6">
        <v>509.76</v>
      </c>
      <c r="F204" s="7" t="s">
        <v>159</v>
      </c>
    </row>
    <row r="205" spans="2:6" ht="15.75" x14ac:dyDescent="0.25">
      <c r="B205" s="8"/>
      <c r="C205" s="8"/>
      <c r="D205" s="8" t="s">
        <v>297</v>
      </c>
      <c r="E205" s="9">
        <f>SUM(E204)</f>
        <v>509.76</v>
      </c>
      <c r="F205" s="8"/>
    </row>
    <row r="206" spans="2:6" ht="15.75" x14ac:dyDescent="0.25">
      <c r="B206" s="4" t="s">
        <v>298</v>
      </c>
      <c r="C206" s="4">
        <v>65731104774</v>
      </c>
      <c r="D206" s="4" t="s">
        <v>299</v>
      </c>
      <c r="E206" s="6">
        <v>19.5</v>
      </c>
      <c r="F206" s="7" t="s">
        <v>159</v>
      </c>
    </row>
    <row r="207" spans="2:6" ht="15.75" x14ac:dyDescent="0.25">
      <c r="B207" s="8"/>
      <c r="C207" s="8"/>
      <c r="D207" s="8" t="s">
        <v>300</v>
      </c>
      <c r="E207" s="9">
        <f>SUM(E206)</f>
        <v>19.5</v>
      </c>
      <c r="F207" s="8"/>
    </row>
    <row r="208" spans="2:6" ht="15.75" x14ac:dyDescent="0.25">
      <c r="B208" s="4" t="s">
        <v>302</v>
      </c>
      <c r="C208" s="4">
        <v>53229255187</v>
      </c>
      <c r="D208" s="4" t="s">
        <v>303</v>
      </c>
      <c r="E208" s="6">
        <v>8625</v>
      </c>
      <c r="F208" s="7" t="s">
        <v>304</v>
      </c>
    </row>
    <row r="209" spans="2:6" ht="15.75" x14ac:dyDescent="0.25">
      <c r="B209" s="8"/>
      <c r="C209" s="8"/>
      <c r="D209" s="8" t="s">
        <v>305</v>
      </c>
      <c r="E209" s="9">
        <f>SUM(E208)</f>
        <v>8625</v>
      </c>
      <c r="F209" s="8"/>
    </row>
    <row r="210" spans="2:6" ht="15.75" x14ac:dyDescent="0.25">
      <c r="B210" s="4" t="s">
        <v>306</v>
      </c>
      <c r="C210" s="4">
        <v>93613785608</v>
      </c>
      <c r="D210" s="4" t="s">
        <v>307</v>
      </c>
      <c r="E210" s="6">
        <v>8979.4500000000007</v>
      </c>
      <c r="F210" s="7" t="s">
        <v>304</v>
      </c>
    </row>
    <row r="211" spans="2:6" ht="16.5" thickBot="1" x14ac:dyDescent="0.3">
      <c r="B211" s="28"/>
      <c r="C211" s="28"/>
      <c r="D211" s="28" t="s">
        <v>308</v>
      </c>
      <c r="E211" s="29">
        <f>SUM(E210)</f>
        <v>8979.4500000000007</v>
      </c>
      <c r="F211" s="28"/>
    </row>
    <row r="212" spans="2:6" ht="15.75" thickBot="1" x14ac:dyDescent="0.3">
      <c r="B212" s="38" t="s">
        <v>354</v>
      </c>
      <c r="C212" s="39"/>
      <c r="D212" s="39"/>
      <c r="E212" s="32">
        <f>SUM(E211,E209,E207,E205,E203,E201,E199,E197,E195,E193,E191,E189,E187,E185,E182,E180,E178,E176,E174,E172,E170,E168,E166,E164,E162,E160,E158,E156,E154,E152,E150,E148,E146,E144,E142,E140,E138,E136,E134,E132,E130,E128,E126,E124,E122,E119,E116,E114,E112,E110,E108,E106,E104,E102,E100,E98,E96,E94,E92,E90,E88,E86,E84,E82,E80,E78,E76,E74,E72,E70,E67,E64,E61,E59,E57,E55,E52,E50,E48,E46,E44,E42,E39,E37,E35,E31,E29,E26,E24,E21,E19,E17)</f>
        <v>234446.72000000003</v>
      </c>
      <c r="F212" s="31"/>
    </row>
    <row r="213" spans="2:6" x14ac:dyDescent="0.25">
      <c r="E213" s="1"/>
    </row>
    <row r="214" spans="2:6" x14ac:dyDescent="0.25">
      <c r="E214" s="1"/>
    </row>
    <row r="215" spans="2:6" x14ac:dyDescent="0.25">
      <c r="E215" s="1"/>
    </row>
    <row r="216" spans="2:6" x14ac:dyDescent="0.25">
      <c r="E216" s="1"/>
    </row>
    <row r="217" spans="2:6" x14ac:dyDescent="0.25">
      <c r="E217" s="1"/>
    </row>
    <row r="218" spans="2:6" x14ac:dyDescent="0.25">
      <c r="E218" s="1"/>
    </row>
    <row r="219" spans="2:6" x14ac:dyDescent="0.25">
      <c r="E219" s="1"/>
    </row>
    <row r="220" spans="2:6" x14ac:dyDescent="0.25">
      <c r="E220" s="1"/>
    </row>
    <row r="221" spans="2:6" x14ac:dyDescent="0.25">
      <c r="E221" s="1"/>
    </row>
    <row r="222" spans="2:6" x14ac:dyDescent="0.25">
      <c r="E222" s="1"/>
    </row>
    <row r="223" spans="2:6" x14ac:dyDescent="0.25">
      <c r="E223" s="1"/>
    </row>
    <row r="224" spans="2:6" x14ac:dyDescent="0.25">
      <c r="E224" s="1"/>
    </row>
    <row r="225" spans="5:5" x14ac:dyDescent="0.25">
      <c r="E225" s="1"/>
    </row>
    <row r="226" spans="5:5" x14ac:dyDescent="0.25">
      <c r="E226" s="1"/>
    </row>
    <row r="227" spans="5:5" x14ac:dyDescent="0.25">
      <c r="E227" s="1"/>
    </row>
    <row r="228" spans="5:5" x14ac:dyDescent="0.25">
      <c r="E228" s="1"/>
    </row>
    <row r="229" spans="5:5" x14ac:dyDescent="0.25">
      <c r="E229" s="1"/>
    </row>
    <row r="230" spans="5:5" x14ac:dyDescent="0.25">
      <c r="E230" s="1"/>
    </row>
    <row r="231" spans="5:5" x14ac:dyDescent="0.25">
      <c r="E231" s="1"/>
    </row>
    <row r="232" spans="5:5" x14ac:dyDescent="0.25">
      <c r="E232" s="1"/>
    </row>
    <row r="233" spans="5:5" x14ac:dyDescent="0.25">
      <c r="E233" s="1"/>
    </row>
    <row r="234" spans="5:5" x14ac:dyDescent="0.25">
      <c r="E234" s="1"/>
    </row>
    <row r="235" spans="5:5" x14ac:dyDescent="0.25">
      <c r="E235" s="1"/>
    </row>
    <row r="236" spans="5:5" x14ac:dyDescent="0.25">
      <c r="E236" s="1"/>
    </row>
    <row r="237" spans="5:5" x14ac:dyDescent="0.25">
      <c r="E237" s="1"/>
    </row>
    <row r="238" spans="5:5" x14ac:dyDescent="0.25">
      <c r="E238" s="1"/>
    </row>
    <row r="239" spans="5:5" x14ac:dyDescent="0.25">
      <c r="E239" s="1"/>
    </row>
    <row r="240" spans="5:5" x14ac:dyDescent="0.25">
      <c r="E240" s="1"/>
    </row>
    <row r="241" spans="5:5" x14ac:dyDescent="0.25">
      <c r="E241" s="1"/>
    </row>
    <row r="242" spans="5:5" x14ac:dyDescent="0.25">
      <c r="E242" s="1"/>
    </row>
    <row r="243" spans="5:5" x14ac:dyDescent="0.25">
      <c r="E243" s="1"/>
    </row>
    <row r="244" spans="5:5" x14ac:dyDescent="0.25">
      <c r="E244" s="1"/>
    </row>
    <row r="245" spans="5:5" x14ac:dyDescent="0.25">
      <c r="E245" s="1"/>
    </row>
    <row r="246" spans="5:5" x14ac:dyDescent="0.25">
      <c r="E246" s="1"/>
    </row>
    <row r="247" spans="5:5" x14ac:dyDescent="0.25">
      <c r="E247" s="1"/>
    </row>
    <row r="248" spans="5:5" x14ac:dyDescent="0.25">
      <c r="E248" s="1"/>
    </row>
    <row r="249" spans="5:5" x14ac:dyDescent="0.25">
      <c r="E249" s="1"/>
    </row>
    <row r="250" spans="5:5" x14ac:dyDescent="0.25">
      <c r="E250" s="1"/>
    </row>
    <row r="251" spans="5:5" x14ac:dyDescent="0.25">
      <c r="E251" s="1"/>
    </row>
    <row r="252" spans="5:5" x14ac:dyDescent="0.25">
      <c r="E252" s="1"/>
    </row>
    <row r="253" spans="5:5" x14ac:dyDescent="0.25">
      <c r="E253" s="1"/>
    </row>
    <row r="254" spans="5:5" x14ac:dyDescent="0.25">
      <c r="E254" s="1"/>
    </row>
    <row r="255" spans="5:5" x14ac:dyDescent="0.25">
      <c r="E255" s="1"/>
    </row>
    <row r="256" spans="5:5" x14ac:dyDescent="0.25">
      <c r="E256" s="1"/>
    </row>
    <row r="257" spans="5:5" x14ac:dyDescent="0.25">
      <c r="E257" s="1"/>
    </row>
    <row r="258" spans="5:5" x14ac:dyDescent="0.25">
      <c r="E258" s="1"/>
    </row>
    <row r="259" spans="5:5" x14ac:dyDescent="0.25">
      <c r="E259" s="1"/>
    </row>
    <row r="260" spans="5:5" x14ac:dyDescent="0.25">
      <c r="E260" s="1"/>
    </row>
    <row r="261" spans="5:5" x14ac:dyDescent="0.25">
      <c r="E261" s="1"/>
    </row>
    <row r="262" spans="5:5" x14ac:dyDescent="0.25">
      <c r="E262" s="1"/>
    </row>
    <row r="263" spans="5:5" x14ac:dyDescent="0.25">
      <c r="E263" s="1"/>
    </row>
    <row r="264" spans="5:5" x14ac:dyDescent="0.25">
      <c r="E264" s="1"/>
    </row>
    <row r="265" spans="5:5" x14ac:dyDescent="0.25">
      <c r="E265" s="1"/>
    </row>
    <row r="266" spans="5:5" x14ac:dyDescent="0.25">
      <c r="E266" s="1"/>
    </row>
    <row r="267" spans="5:5" x14ac:dyDescent="0.25">
      <c r="E267" s="1"/>
    </row>
    <row r="268" spans="5:5" x14ac:dyDescent="0.25">
      <c r="E268" s="1"/>
    </row>
    <row r="269" spans="5:5" x14ac:dyDescent="0.25">
      <c r="E269" s="1"/>
    </row>
    <row r="270" spans="5:5" x14ac:dyDescent="0.25">
      <c r="E270" s="1"/>
    </row>
    <row r="271" spans="5:5" x14ac:dyDescent="0.25">
      <c r="E271" s="1"/>
    </row>
    <row r="272" spans="5:5" x14ac:dyDescent="0.25">
      <c r="E272" s="1"/>
    </row>
    <row r="273" spans="5:5" x14ac:dyDescent="0.25">
      <c r="E273" s="1"/>
    </row>
    <row r="274" spans="5:5" x14ac:dyDescent="0.25">
      <c r="E274" s="1"/>
    </row>
    <row r="275" spans="5:5" x14ac:dyDescent="0.25">
      <c r="E275" s="1"/>
    </row>
    <row r="276" spans="5:5" x14ac:dyDescent="0.25">
      <c r="E276" s="1"/>
    </row>
    <row r="277" spans="5:5" x14ac:dyDescent="0.25">
      <c r="E277" s="1"/>
    </row>
    <row r="278" spans="5:5" x14ac:dyDescent="0.25">
      <c r="E278" s="1"/>
    </row>
    <row r="279" spans="5:5" x14ac:dyDescent="0.25">
      <c r="E279" s="1"/>
    </row>
    <row r="280" spans="5:5" x14ac:dyDescent="0.25">
      <c r="E280" s="1"/>
    </row>
    <row r="281" spans="5:5" x14ac:dyDescent="0.25">
      <c r="E281" s="1"/>
    </row>
    <row r="282" spans="5:5" x14ac:dyDescent="0.25">
      <c r="E282" s="1"/>
    </row>
    <row r="283" spans="5:5" x14ac:dyDescent="0.25">
      <c r="E283" s="1"/>
    </row>
    <row r="284" spans="5:5" x14ac:dyDescent="0.25">
      <c r="E284" s="1"/>
    </row>
    <row r="285" spans="5:5" x14ac:dyDescent="0.25">
      <c r="E285" s="1"/>
    </row>
    <row r="286" spans="5:5" x14ac:dyDescent="0.25">
      <c r="E286" s="1"/>
    </row>
    <row r="287" spans="5:5" x14ac:dyDescent="0.25">
      <c r="E287" s="1"/>
    </row>
    <row r="288" spans="5:5" x14ac:dyDescent="0.25">
      <c r="E288" s="1"/>
    </row>
    <row r="289" spans="5:5" x14ac:dyDescent="0.25">
      <c r="E289" s="1"/>
    </row>
    <row r="290" spans="5:5" x14ac:dyDescent="0.25">
      <c r="E290" s="1"/>
    </row>
    <row r="291" spans="5:5" x14ac:dyDescent="0.25">
      <c r="E291" s="1"/>
    </row>
    <row r="292" spans="5:5" x14ac:dyDescent="0.25">
      <c r="E292" s="1"/>
    </row>
    <row r="293" spans="5:5" x14ac:dyDescent="0.25">
      <c r="E293" s="1"/>
    </row>
    <row r="294" spans="5:5" x14ac:dyDescent="0.25">
      <c r="E294" s="1"/>
    </row>
    <row r="295" spans="5:5" x14ac:dyDescent="0.25">
      <c r="E295" s="1"/>
    </row>
    <row r="296" spans="5:5" x14ac:dyDescent="0.25">
      <c r="E296" s="1"/>
    </row>
    <row r="297" spans="5:5" x14ac:dyDescent="0.25">
      <c r="E297" s="1"/>
    </row>
    <row r="298" spans="5:5" x14ac:dyDescent="0.25">
      <c r="E298" s="1"/>
    </row>
    <row r="299" spans="5:5" x14ac:dyDescent="0.25">
      <c r="E299" s="1"/>
    </row>
    <row r="300" spans="5:5" x14ac:dyDescent="0.25">
      <c r="E300" s="1"/>
    </row>
    <row r="301" spans="5:5" x14ac:dyDescent="0.25">
      <c r="E301" s="1"/>
    </row>
    <row r="302" spans="5:5" x14ac:dyDescent="0.25">
      <c r="E302" s="1"/>
    </row>
  </sheetData>
  <mergeCells count="2">
    <mergeCell ref="B11:F11"/>
    <mergeCell ref="B212:D212"/>
  </mergeCells>
  <phoneticPr fontId="2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B6E3E-FB00-4FC2-B44F-9C36327BB654}">
  <dimension ref="A5:F20"/>
  <sheetViews>
    <sheetView workbookViewId="0">
      <selection activeCell="I22" sqref="I22"/>
    </sheetView>
  </sheetViews>
  <sheetFormatPr defaultRowHeight="15" x14ac:dyDescent="0.25"/>
  <cols>
    <col min="1" max="1" width="13.7109375" customWidth="1"/>
    <col min="2" max="2" width="14.85546875" customWidth="1"/>
    <col min="3" max="3" width="54.5703125" customWidth="1"/>
  </cols>
  <sheetData>
    <row r="5" spans="1:6" x14ac:dyDescent="0.25">
      <c r="A5" t="s">
        <v>309</v>
      </c>
    </row>
    <row r="6" spans="1:6" x14ac:dyDescent="0.25">
      <c r="A6" t="s">
        <v>313</v>
      </c>
    </row>
    <row r="7" spans="1:6" x14ac:dyDescent="0.25">
      <c r="A7" t="s">
        <v>314</v>
      </c>
    </row>
    <row r="8" spans="1:6" x14ac:dyDescent="0.25">
      <c r="A8" t="s">
        <v>310</v>
      </c>
    </row>
    <row r="9" spans="1:6" x14ac:dyDescent="0.25">
      <c r="A9" t="s">
        <v>311</v>
      </c>
    </row>
    <row r="10" spans="1:6" x14ac:dyDescent="0.25">
      <c r="A10" t="s">
        <v>312</v>
      </c>
    </row>
    <row r="12" spans="1:6" ht="20.25" x14ac:dyDescent="0.3">
      <c r="A12" s="37" t="s">
        <v>342</v>
      </c>
      <c r="B12" s="37"/>
      <c r="C12" s="37"/>
      <c r="D12" s="37"/>
      <c r="E12" s="37"/>
      <c r="F12" s="22"/>
    </row>
    <row r="14" spans="1:6" ht="78" customHeight="1" x14ac:dyDescent="0.3">
      <c r="A14" s="19"/>
      <c r="B14" s="14" t="s">
        <v>337</v>
      </c>
      <c r="C14" s="13" t="s">
        <v>3</v>
      </c>
    </row>
    <row r="15" spans="1:6" ht="15.75" x14ac:dyDescent="0.25">
      <c r="A15" s="19"/>
      <c r="B15" s="6">
        <v>247691.69</v>
      </c>
      <c r="C15" s="7" t="s">
        <v>358</v>
      </c>
    </row>
    <row r="16" spans="1:6" ht="15.75" x14ac:dyDescent="0.25">
      <c r="A16" s="19"/>
      <c r="B16" s="6">
        <v>11108.58</v>
      </c>
      <c r="C16" s="7" t="s">
        <v>338</v>
      </c>
    </row>
    <row r="17" spans="1:3" ht="15.75" x14ac:dyDescent="0.25">
      <c r="A17" s="1"/>
      <c r="B17" s="6">
        <v>37161.43</v>
      </c>
      <c r="C17" s="7" t="s">
        <v>339</v>
      </c>
    </row>
    <row r="18" spans="1:3" ht="15.75" x14ac:dyDescent="0.25">
      <c r="B18" s="6">
        <v>10595.43</v>
      </c>
      <c r="C18" s="7" t="s">
        <v>340</v>
      </c>
    </row>
    <row r="19" spans="1:3" ht="16.5" thickBot="1" x14ac:dyDescent="0.3">
      <c r="B19" s="25">
        <v>2948.64</v>
      </c>
      <c r="C19" s="26" t="s">
        <v>341</v>
      </c>
    </row>
    <row r="20" spans="1:3" ht="15.75" thickBot="1" x14ac:dyDescent="0.3">
      <c r="B20" s="27">
        <f>SUM(B15:B19)</f>
        <v>309505.77</v>
      </c>
      <c r="C20" s="33" t="s">
        <v>354</v>
      </c>
    </row>
  </sheetData>
  <mergeCells count="1">
    <mergeCell ref="A12:E1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16444-35A5-4EE2-B2DD-FED667358963}">
  <dimension ref="A5:F17"/>
  <sheetViews>
    <sheetView workbookViewId="0">
      <selection activeCell="G23" sqref="G23"/>
    </sheetView>
  </sheetViews>
  <sheetFormatPr defaultRowHeight="15" x14ac:dyDescent="0.25"/>
  <cols>
    <col min="2" max="2" width="20.85546875" bestFit="1" customWidth="1"/>
    <col min="3" max="3" width="15.5703125" customWidth="1"/>
    <col min="4" max="4" width="65.7109375" bestFit="1" customWidth="1"/>
  </cols>
  <sheetData>
    <row r="5" spans="1:6" x14ac:dyDescent="0.25">
      <c r="A5" t="s">
        <v>309</v>
      </c>
    </row>
    <row r="6" spans="1:6" x14ac:dyDescent="0.25">
      <c r="A6" t="s">
        <v>313</v>
      </c>
    </row>
    <row r="7" spans="1:6" x14ac:dyDescent="0.25">
      <c r="A7" t="s">
        <v>314</v>
      </c>
    </row>
    <row r="8" spans="1:6" x14ac:dyDescent="0.25">
      <c r="A8" t="s">
        <v>310</v>
      </c>
    </row>
    <row r="9" spans="1:6" x14ac:dyDescent="0.25">
      <c r="A9" t="s">
        <v>311</v>
      </c>
    </row>
    <row r="10" spans="1:6" x14ac:dyDescent="0.25">
      <c r="A10" t="s">
        <v>312</v>
      </c>
    </row>
    <row r="12" spans="1:6" ht="18.75" x14ac:dyDescent="0.3">
      <c r="A12" s="37" t="s">
        <v>342</v>
      </c>
      <c r="B12" s="37"/>
      <c r="C12" s="37"/>
      <c r="D12" s="37"/>
      <c r="E12" s="37"/>
      <c r="F12" s="37"/>
    </row>
    <row r="13" spans="1:6" ht="18.75" x14ac:dyDescent="0.3">
      <c r="A13" s="23"/>
      <c r="B13" s="23"/>
      <c r="C13" s="23"/>
      <c r="D13" s="23"/>
      <c r="E13" s="23"/>
      <c r="F13" s="23"/>
    </row>
    <row r="14" spans="1:6" ht="75" x14ac:dyDescent="0.3">
      <c r="B14" s="13" t="s">
        <v>0</v>
      </c>
      <c r="C14" s="14" t="s">
        <v>337</v>
      </c>
      <c r="D14" s="13" t="s">
        <v>3</v>
      </c>
    </row>
    <row r="15" spans="1:6" ht="31.5" x14ac:dyDescent="0.25">
      <c r="B15" s="4" t="s">
        <v>355</v>
      </c>
      <c r="C15" s="25">
        <v>271.74</v>
      </c>
      <c r="D15" s="36" t="s">
        <v>357</v>
      </c>
    </row>
    <row r="16" spans="1:6" ht="32.25" thickBot="1" x14ac:dyDescent="0.3">
      <c r="B16" s="34"/>
      <c r="C16" s="25">
        <v>1017.19</v>
      </c>
      <c r="D16" s="36" t="s">
        <v>356</v>
      </c>
    </row>
    <row r="17" spans="2:4" ht="15.75" thickBot="1" x14ac:dyDescent="0.3">
      <c r="B17" s="35"/>
      <c r="C17" s="32">
        <f>SUM(C15:C16)</f>
        <v>1288.93</v>
      </c>
      <c r="D17" s="33" t="s">
        <v>354</v>
      </c>
    </row>
  </sheetData>
  <mergeCells count="1">
    <mergeCell ref="A12:F1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FD519-3240-4188-8718-BFB42D6B40C9}">
  <dimension ref="A5:F39"/>
  <sheetViews>
    <sheetView topLeftCell="A10" workbookViewId="0">
      <selection activeCell="B33" sqref="B33"/>
    </sheetView>
  </sheetViews>
  <sheetFormatPr defaultRowHeight="15" x14ac:dyDescent="0.25"/>
  <cols>
    <col min="2" max="2" width="59.7109375" bestFit="1" customWidth="1"/>
    <col min="3" max="3" width="19.28515625" bestFit="1" customWidth="1"/>
    <col min="4" max="4" width="46.28515625" bestFit="1" customWidth="1"/>
    <col min="5" max="5" width="13.7109375" customWidth="1"/>
    <col min="6" max="6" width="53.7109375" bestFit="1" customWidth="1"/>
  </cols>
  <sheetData>
    <row r="5" spans="1:6" x14ac:dyDescent="0.25">
      <c r="A5" t="s">
        <v>309</v>
      </c>
    </row>
    <row r="6" spans="1:6" x14ac:dyDescent="0.25">
      <c r="A6" t="s">
        <v>313</v>
      </c>
    </row>
    <row r="7" spans="1:6" x14ac:dyDescent="0.25">
      <c r="A7" t="s">
        <v>314</v>
      </c>
    </row>
    <row r="8" spans="1:6" x14ac:dyDescent="0.25">
      <c r="A8" t="s">
        <v>310</v>
      </c>
    </row>
    <row r="9" spans="1:6" x14ac:dyDescent="0.25">
      <c r="A9" t="s">
        <v>311</v>
      </c>
    </row>
    <row r="10" spans="1:6" x14ac:dyDescent="0.25">
      <c r="A10" t="s">
        <v>312</v>
      </c>
    </row>
    <row r="12" spans="1:6" ht="18.75" x14ac:dyDescent="0.3">
      <c r="B12" s="37" t="s">
        <v>342</v>
      </c>
      <c r="C12" s="37"/>
      <c r="D12" s="37"/>
      <c r="E12" s="37"/>
      <c r="F12" s="37"/>
    </row>
    <row r="14" spans="1:6" ht="72" customHeight="1" x14ac:dyDescent="0.3">
      <c r="B14" s="13" t="s">
        <v>0</v>
      </c>
      <c r="C14" s="13" t="s">
        <v>1</v>
      </c>
      <c r="D14" s="13" t="s">
        <v>2</v>
      </c>
      <c r="E14" s="14" t="s">
        <v>337</v>
      </c>
      <c r="F14" s="13" t="s">
        <v>3</v>
      </c>
    </row>
    <row r="15" spans="1:6" ht="15.75" x14ac:dyDescent="0.25">
      <c r="B15" s="4" t="s">
        <v>315</v>
      </c>
      <c r="C15" s="5">
        <v>94124811986</v>
      </c>
      <c r="D15" s="4" t="s">
        <v>316</v>
      </c>
      <c r="E15" s="6">
        <v>19.5</v>
      </c>
      <c r="F15" s="7" t="s">
        <v>11</v>
      </c>
    </row>
    <row r="16" spans="1:6" ht="15.75" x14ac:dyDescent="0.25">
      <c r="B16" s="8"/>
      <c r="C16" s="8"/>
      <c r="D16" s="8" t="s">
        <v>343</v>
      </c>
      <c r="E16" s="9">
        <f>SUM(E15:E15)</f>
        <v>19.5</v>
      </c>
      <c r="F16" s="10"/>
    </row>
    <row r="17" spans="2:6" ht="15.75" x14ac:dyDescent="0.25">
      <c r="B17" s="4" t="s">
        <v>318</v>
      </c>
      <c r="C17" s="20" t="s">
        <v>317</v>
      </c>
      <c r="D17" s="4" t="s">
        <v>319</v>
      </c>
      <c r="E17" s="6">
        <v>6.4</v>
      </c>
      <c r="F17" s="7" t="s">
        <v>63</v>
      </c>
    </row>
    <row r="18" spans="2:6" ht="15.75" x14ac:dyDescent="0.25">
      <c r="B18" s="8"/>
      <c r="C18" s="8"/>
      <c r="D18" s="8" t="s">
        <v>344</v>
      </c>
      <c r="E18" s="9">
        <f>SUM(E17)</f>
        <v>6.4</v>
      </c>
      <c r="F18" s="10"/>
    </row>
    <row r="19" spans="2:6" ht="15.75" x14ac:dyDescent="0.25">
      <c r="B19" s="4" t="s">
        <v>321</v>
      </c>
      <c r="C19" s="20" t="s">
        <v>320</v>
      </c>
      <c r="D19" s="4" t="s">
        <v>322</v>
      </c>
      <c r="E19" s="6">
        <v>36.92</v>
      </c>
      <c r="F19" s="7" t="s">
        <v>63</v>
      </c>
    </row>
    <row r="20" spans="2:6" ht="15.75" x14ac:dyDescent="0.25">
      <c r="B20" s="8"/>
      <c r="C20" s="8"/>
      <c r="D20" s="8" t="s">
        <v>345</v>
      </c>
      <c r="E20" s="9">
        <f>SUM(E19)</f>
        <v>36.92</v>
      </c>
      <c r="F20" s="10"/>
    </row>
    <row r="21" spans="2:6" ht="15.75" x14ac:dyDescent="0.25">
      <c r="B21" s="4" t="s">
        <v>323</v>
      </c>
      <c r="C21" s="5">
        <v>27759560625</v>
      </c>
      <c r="D21" s="4" t="s">
        <v>324</v>
      </c>
      <c r="E21" s="6">
        <v>108</v>
      </c>
      <c r="F21" s="7" t="s">
        <v>6</v>
      </c>
    </row>
    <row r="22" spans="2:6" ht="15.75" x14ac:dyDescent="0.25">
      <c r="B22" s="8"/>
      <c r="C22" s="8"/>
      <c r="D22" s="8" t="s">
        <v>346</v>
      </c>
      <c r="E22" s="9">
        <f>SUM(E21:E21)</f>
        <v>108</v>
      </c>
      <c r="F22" s="10"/>
    </row>
    <row r="23" spans="2:6" ht="15.75" x14ac:dyDescent="0.25">
      <c r="B23" s="4" t="s">
        <v>347</v>
      </c>
      <c r="C23" s="5">
        <v>24423659185</v>
      </c>
      <c r="D23" s="4" t="s">
        <v>325</v>
      </c>
      <c r="E23" s="6">
        <v>18.440000000000001</v>
      </c>
      <c r="F23" s="7" t="s">
        <v>63</v>
      </c>
    </row>
    <row r="24" spans="2:6" ht="15.75" x14ac:dyDescent="0.25">
      <c r="B24" s="8"/>
      <c r="C24" s="8"/>
      <c r="D24" s="8" t="s">
        <v>348</v>
      </c>
      <c r="E24" s="9">
        <f>SUM(E23)</f>
        <v>18.440000000000001</v>
      </c>
      <c r="F24" s="10"/>
    </row>
    <row r="25" spans="2:6" ht="15.75" x14ac:dyDescent="0.25">
      <c r="B25" s="4" t="s">
        <v>326</v>
      </c>
      <c r="C25" s="5">
        <v>66498917936</v>
      </c>
      <c r="D25" s="4" t="s">
        <v>327</v>
      </c>
      <c r="E25" s="6">
        <v>6.75</v>
      </c>
      <c r="F25" s="7" t="s">
        <v>11</v>
      </c>
    </row>
    <row r="26" spans="2:6" ht="15.75" x14ac:dyDescent="0.25">
      <c r="B26" s="8"/>
      <c r="C26" s="8"/>
      <c r="D26" s="8" t="s">
        <v>349</v>
      </c>
      <c r="E26" s="9">
        <f>SUM(E25)</f>
        <v>6.75</v>
      </c>
      <c r="F26" s="10"/>
    </row>
    <row r="27" spans="2:6" ht="15.75" x14ac:dyDescent="0.25">
      <c r="B27" s="4" t="s">
        <v>328</v>
      </c>
      <c r="C27" s="5">
        <v>50403201385</v>
      </c>
      <c r="D27" s="4" t="s">
        <v>329</v>
      </c>
      <c r="E27" s="6">
        <v>19.559999999999999</v>
      </c>
      <c r="F27" s="7" t="s">
        <v>11</v>
      </c>
    </row>
    <row r="28" spans="2:6" ht="15.75" x14ac:dyDescent="0.25">
      <c r="B28" s="8"/>
      <c r="C28" s="8"/>
      <c r="D28" s="8" t="s">
        <v>350</v>
      </c>
      <c r="E28" s="9">
        <f>SUM(E27)</f>
        <v>19.559999999999999</v>
      </c>
      <c r="F28" s="10"/>
    </row>
    <row r="29" spans="2:6" ht="15.75" x14ac:dyDescent="0.25">
      <c r="B29" s="4" t="s">
        <v>336</v>
      </c>
      <c r="C29" s="5">
        <v>44138213934</v>
      </c>
      <c r="D29" s="4" t="s">
        <v>330</v>
      </c>
      <c r="E29" s="6">
        <v>22</v>
      </c>
      <c r="F29" s="7" t="s">
        <v>67</v>
      </c>
    </row>
    <row r="30" spans="2:6" ht="15.75" x14ac:dyDescent="0.25">
      <c r="B30" s="8"/>
      <c r="C30" s="8"/>
      <c r="D30" s="8" t="s">
        <v>351</v>
      </c>
      <c r="E30" s="9">
        <f>SUM(E29)</f>
        <v>22</v>
      </c>
      <c r="F30" s="10"/>
    </row>
    <row r="31" spans="2:6" ht="15.75" x14ac:dyDescent="0.25">
      <c r="B31" s="4" t="s">
        <v>331</v>
      </c>
      <c r="C31" s="5">
        <v>46108893754</v>
      </c>
      <c r="D31" s="4" t="s">
        <v>332</v>
      </c>
      <c r="E31" s="6">
        <v>5.37</v>
      </c>
      <c r="F31" s="7" t="s">
        <v>63</v>
      </c>
    </row>
    <row r="32" spans="2:6" ht="15.75" x14ac:dyDescent="0.25">
      <c r="B32" s="8"/>
      <c r="C32" s="8"/>
      <c r="D32" s="8" t="s">
        <v>352</v>
      </c>
      <c r="E32" s="9">
        <f>SUM(E31)</f>
        <v>5.37</v>
      </c>
      <c r="F32" s="10"/>
    </row>
    <row r="33" spans="2:6" ht="15.75" x14ac:dyDescent="0.25">
      <c r="B33" s="4" t="s">
        <v>333</v>
      </c>
      <c r="C33" s="21"/>
      <c r="D33" s="21"/>
      <c r="E33" s="6">
        <v>3.6</v>
      </c>
      <c r="F33" s="7" t="s">
        <v>11</v>
      </c>
    </row>
    <row r="34" spans="2:6" ht="15.75" x14ac:dyDescent="0.25">
      <c r="B34" s="8"/>
      <c r="C34" s="8"/>
      <c r="D34" s="8" t="s">
        <v>353</v>
      </c>
      <c r="E34" s="9">
        <f>SUM(E33)</f>
        <v>3.6</v>
      </c>
      <c r="F34" s="10"/>
    </row>
    <row r="35" spans="2:6" ht="15.75" x14ac:dyDescent="0.25">
      <c r="B35" s="4" t="s">
        <v>207</v>
      </c>
      <c r="C35" s="5">
        <v>87311810356</v>
      </c>
      <c r="D35" s="4" t="s">
        <v>206</v>
      </c>
      <c r="E35" s="6">
        <v>14.4</v>
      </c>
      <c r="F35" s="7" t="s">
        <v>28</v>
      </c>
    </row>
    <row r="36" spans="2:6" ht="15.75" x14ac:dyDescent="0.25">
      <c r="B36" s="8"/>
      <c r="C36" s="8"/>
      <c r="D36" s="8" t="s">
        <v>208</v>
      </c>
      <c r="E36" s="9">
        <f>SUM(E35)</f>
        <v>14.4</v>
      </c>
      <c r="F36" s="10"/>
    </row>
    <row r="37" spans="2:6" ht="15.75" x14ac:dyDescent="0.25">
      <c r="B37" s="4" t="s">
        <v>334</v>
      </c>
      <c r="C37" s="21"/>
      <c r="D37" s="21"/>
      <c r="E37" s="6">
        <v>75.34</v>
      </c>
      <c r="F37" s="7" t="s">
        <v>24</v>
      </c>
    </row>
    <row r="38" spans="2:6" ht="16.5" thickBot="1" x14ac:dyDescent="0.3">
      <c r="B38" s="28"/>
      <c r="C38" s="28"/>
      <c r="D38" s="28" t="s">
        <v>335</v>
      </c>
      <c r="E38" s="29">
        <f>SUM(E37)</f>
        <v>75.34</v>
      </c>
      <c r="F38" s="30"/>
    </row>
    <row r="39" spans="2:6" ht="15.75" thickBot="1" x14ac:dyDescent="0.3">
      <c r="B39" s="38" t="s">
        <v>354</v>
      </c>
      <c r="C39" s="39"/>
      <c r="D39" s="39"/>
      <c r="E39" s="32">
        <f>SUM(E38,E36,E34,E32,E30,E28,E26,E24,E22,E20,E18,E16)</f>
        <v>336.28000000000003</v>
      </c>
      <c r="F39" s="31"/>
    </row>
  </sheetData>
  <mergeCells count="2">
    <mergeCell ref="B12:F12"/>
    <mergeCell ref="B39:D3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A703F-4892-4089-9FCB-D2A587985198}">
  <dimension ref="A5:F19"/>
  <sheetViews>
    <sheetView workbookViewId="0">
      <selection activeCell="C16" sqref="C16"/>
    </sheetView>
  </sheetViews>
  <sheetFormatPr defaultRowHeight="15" x14ac:dyDescent="0.25"/>
  <cols>
    <col min="2" max="2" width="14" customWidth="1"/>
    <col min="3" max="3" width="53.7109375" bestFit="1" customWidth="1"/>
    <col min="4" max="4" width="25.7109375" customWidth="1"/>
  </cols>
  <sheetData>
    <row r="5" spans="1:6" x14ac:dyDescent="0.25">
      <c r="A5" t="s">
        <v>309</v>
      </c>
    </row>
    <row r="6" spans="1:6" x14ac:dyDescent="0.25">
      <c r="A6" t="s">
        <v>313</v>
      </c>
    </row>
    <row r="7" spans="1:6" x14ac:dyDescent="0.25">
      <c r="A7" t="s">
        <v>314</v>
      </c>
    </row>
    <row r="8" spans="1:6" x14ac:dyDescent="0.25">
      <c r="A8" t="s">
        <v>310</v>
      </c>
    </row>
    <row r="9" spans="1:6" x14ac:dyDescent="0.25">
      <c r="A9" t="s">
        <v>311</v>
      </c>
    </row>
    <row r="10" spans="1:6" x14ac:dyDescent="0.25">
      <c r="A10" t="s">
        <v>312</v>
      </c>
    </row>
    <row r="12" spans="1:6" ht="18.75" x14ac:dyDescent="0.3">
      <c r="A12" s="37" t="s">
        <v>342</v>
      </c>
      <c r="B12" s="37"/>
      <c r="C12" s="37"/>
      <c r="D12" s="37"/>
      <c r="E12" s="24"/>
      <c r="F12" s="24"/>
    </row>
    <row r="14" spans="1:6" ht="76.5" customHeight="1" x14ac:dyDescent="0.3">
      <c r="B14" s="14" t="s">
        <v>337</v>
      </c>
      <c r="C14" s="13" t="s">
        <v>3</v>
      </c>
    </row>
    <row r="15" spans="1:6" ht="16.5" thickBot="1" x14ac:dyDescent="0.3">
      <c r="B15" s="25">
        <v>255</v>
      </c>
      <c r="C15" s="26" t="s">
        <v>7</v>
      </c>
    </row>
    <row r="16" spans="1:6" ht="15.75" thickBot="1" x14ac:dyDescent="0.3">
      <c r="B16" s="27">
        <f>SUM(B15)</f>
        <v>255</v>
      </c>
      <c r="C16" s="33" t="s">
        <v>354</v>
      </c>
    </row>
    <row r="19" spans="2:2" x14ac:dyDescent="0.25">
      <c r="B19" s="1"/>
    </row>
  </sheetData>
  <mergeCells count="1">
    <mergeCell ref="A12:D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Isplate po dnevnim izvadcima</vt:lpstr>
      <vt:lpstr>Isplate plaća</vt:lpstr>
      <vt:lpstr>Isplate drugog dohotka</vt:lpstr>
      <vt:lpstr>Isplate blagajne</vt:lpstr>
      <vt:lpstr>Isplate putnih naloga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Sočan</dc:creator>
  <cp:lastModifiedBy>Petra Sočan</cp:lastModifiedBy>
  <dcterms:created xsi:type="dcterms:W3CDTF">2024-02-19T08:30:48Z</dcterms:created>
  <dcterms:modified xsi:type="dcterms:W3CDTF">2024-03-14T13:14:07Z</dcterms:modified>
</cp:coreProperties>
</file>